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hirik\OneDrive - maruleng Local Municipality\Documents\"/>
    </mc:Choice>
  </mc:AlternateContent>
  <bookViews>
    <workbookView xWindow="0" yWindow="0" windowWidth="23040" windowHeight="10524"/>
  </bookViews>
  <sheets>
    <sheet name="BOQ" sheetId="1" r:id="rId1"/>
    <sheet name="SUMMARY BOQ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A">'[1]SECTION 2'!#REF!</definedName>
    <definedName name="\B">'[1]SECTION 2'!#REF!</definedName>
    <definedName name="\C">'[1]SECTION 2'!#REF!</definedName>
    <definedName name="\D">'[1]SECTION 2'!#REF!</definedName>
    <definedName name="\E">'[1]SECTION 2'!#REF!</definedName>
    <definedName name="\F">'[1]SECTION 2'!#REF!</definedName>
    <definedName name="\G">'[1]SECTION 2'!#REF!</definedName>
    <definedName name="\H">'[1]SECTION 2'!#REF!</definedName>
    <definedName name="\J">'[1]SECTION 2'!#REF!</definedName>
    <definedName name="\K">'[1]SECTION 2'!#REF!</definedName>
    <definedName name="\Q">'[1]SECTION 2'!#REF!</definedName>
    <definedName name="_sec12">#REF!</definedName>
    <definedName name="_SEC1200">#REF!</definedName>
    <definedName name="ALL">#REF!</definedName>
    <definedName name="data64">[2]Invoice!$D$39</definedName>
    <definedName name="data8">#REF!</definedName>
    <definedName name="dflt1">'[2]Customize Your Invoice'!$E$22</definedName>
    <definedName name="dflt2">'[2]Customize Your Invoice'!$E$23</definedName>
    <definedName name="dflt3">'[2]Customize Your Invoice'!$D$24</definedName>
    <definedName name="dflt4">'[2]Customize Your Invoice'!$E$26</definedName>
    <definedName name="dflt5">'[2]Customize Your Invoice'!$E$27</definedName>
    <definedName name="dflt6">'[2]Customize Your Invoice'!$D$28</definedName>
    <definedName name="Disc">#REF!</definedName>
    <definedName name="Equipment">#REF!</definedName>
    <definedName name="ESTIMATE">#REF!</definedName>
    <definedName name="Evaluation">#REF!</definedName>
    <definedName name="ITEM">#REF!</definedName>
    <definedName name="Items_01">#REF!</definedName>
    <definedName name="OTHER">#REF!</definedName>
    <definedName name="PART1TOTAL">#REF!</definedName>
    <definedName name="PART3TOTAL">#REF!</definedName>
    <definedName name="PART4TOTAL">#REF!</definedName>
    <definedName name="PART5TOTAL">#REF!</definedName>
    <definedName name="PART6TOTAL">#REF!</definedName>
    <definedName name="PART7TOTAL">#REF!</definedName>
    <definedName name="Payment">#REF!</definedName>
    <definedName name="PHASE2">#REF!</definedName>
    <definedName name="_xlnm.Print_Area" localSheetId="0">BOQ!$A$1:$F$1253</definedName>
    <definedName name="_xlnm.Print_Area" localSheetId="1">'SUMMARY BOQ'!$A$1:$F$68</definedName>
    <definedName name="_xlnm.Print_Titles" localSheetId="0">BOQ!#REF!</definedName>
    <definedName name="_xlnm.Print_Titles">#N/A</definedName>
    <definedName name="pump">#REF!</definedName>
    <definedName name="rangecost">'[3]Cost sheet'!$A:$AC</definedName>
    <definedName name="rangedate">#REF!</definedName>
    <definedName name="rangeequipm">'[3]Equipment Histogram'!$A$12:$Z$62</definedName>
    <definedName name="rangemanagement">'[3]Labour Histogram'!$A$12:$AA$30</definedName>
    <definedName name="rangemonth">#REF!</definedName>
    <definedName name="rangeplant">'[3]Plant Histogram'!$A$12:$Z$59</definedName>
    <definedName name="rangerates">#REF!</definedName>
    <definedName name="ret">#REF!</definedName>
    <definedName name="retention">#REF!</definedName>
    <definedName name="section12">'[4]Schedule A'!#REF!</definedName>
    <definedName name="section13">'[4]Schedule A'!$F$98</definedName>
    <definedName name="section15">'[4]Schedule A'!$F$310</definedName>
    <definedName name="SECTION151">#REF!</definedName>
    <definedName name="SECTION161">#REF!</definedName>
    <definedName name="SECTION162">#REF!</definedName>
    <definedName name="SECTION163">#REF!</definedName>
    <definedName name="SECTION164">#REF!</definedName>
    <definedName name="SECTION165">#REF!</definedName>
    <definedName name="SECTION166">#REF!</definedName>
    <definedName name="SECTION169">#REF!</definedName>
    <definedName name="section17">'[4]Schedule A'!#REF!</definedName>
    <definedName name="SECTION181">#REF!</definedName>
    <definedName name="section21">'[4]Schedule A'!$F$496</definedName>
    <definedName name="section22">'[4]Schedule A'!#REF!</definedName>
    <definedName name="section23">'[4]Schedule A'!$F$712</definedName>
    <definedName name="SECTION252">#REF!</definedName>
    <definedName name="SECTION261">#REF!</definedName>
    <definedName name="SECTION261A">#REF!</definedName>
    <definedName name="SECTION262">#REF!</definedName>
    <definedName name="SECTION263">#REF!</definedName>
    <definedName name="SECTION264">#REF!</definedName>
    <definedName name="SECTION266">#REF!</definedName>
    <definedName name="SECTION281">#REF!</definedName>
    <definedName name="section31">'[4]Schedule A'!#REF!</definedName>
    <definedName name="section32">'[4]Schedule A'!#REF!</definedName>
    <definedName name="section33">'[4]Schedule A'!$F$799</definedName>
    <definedName name="section34">'[4]Schedule A'!$F$894</definedName>
    <definedName name="section35">'[4]Schedule A'!#REF!</definedName>
    <definedName name="SECTION352">#REF!</definedName>
    <definedName name="section36">'[4]Schedule A'!#REF!</definedName>
    <definedName name="SECTION361">#REF!</definedName>
    <definedName name="SECTION362">#REF!</definedName>
    <definedName name="SECTION363">#REF!</definedName>
    <definedName name="SECTION364">#REF!</definedName>
    <definedName name="SECTION366">#REF!</definedName>
    <definedName name="SECTION381">#REF!</definedName>
    <definedName name="section41">'[4]Schedule A'!$F$1041</definedName>
    <definedName name="section42">'[4]Schedule A'!#REF!</definedName>
    <definedName name="SECTION461">#REF!</definedName>
    <definedName name="SECTION462">#REF!</definedName>
    <definedName name="SECTION463">#REF!</definedName>
    <definedName name="SECTION464">#REF!</definedName>
    <definedName name="SECTION466">#REF!</definedName>
    <definedName name="SECTION481">#REF!</definedName>
    <definedName name="section51">'[4]Schedule A'!#REF!</definedName>
    <definedName name="section52">'[4]Schedule A'!#REF!</definedName>
    <definedName name="section54">'[4]Schedule A'!#REF!</definedName>
    <definedName name="section55">'[4]Schedule A'!#REF!</definedName>
    <definedName name="SECTION552">#REF!</definedName>
    <definedName name="section56">'[4]Schedule A'!$F$1217</definedName>
    <definedName name="SECTION561">#REF!</definedName>
    <definedName name="SECTION562">#REF!</definedName>
    <definedName name="SECTION563">#REF!</definedName>
    <definedName name="SECTION564">#REF!</definedName>
    <definedName name="SECTION566">#REF!</definedName>
    <definedName name="section57">'[4]Schedule A'!$F$1309</definedName>
    <definedName name="section58">'[4]Schedule A'!#REF!</definedName>
    <definedName name="SECTION581">#REF!</definedName>
    <definedName name="section59">'[4]Schedule A'!#REF!</definedName>
    <definedName name="SECTION661">#REF!</definedName>
    <definedName name="SECTION662">#REF!</definedName>
    <definedName name="SECTION663">#REF!</definedName>
    <definedName name="SECTION664">#REF!</definedName>
    <definedName name="SECTION666">#REF!</definedName>
    <definedName name="SECTION681">#REF!</definedName>
    <definedName name="section81">'[4]Schedule A'!#REF!</definedName>
    <definedName name="section91">'[4]Schedule A'!#REF!</definedName>
    <definedName name="sectionb17">#REF!</definedName>
    <definedName name="sectionb17a">'[5]Schedule B'!$F$60</definedName>
    <definedName name="sectionb21">#REF!</definedName>
    <definedName name="sectionb22">#REF!</definedName>
    <definedName name="sectionb23">#REF!</definedName>
    <definedName name="sectionb34">#REF!</definedName>
    <definedName name="sectionb35">#REF!</definedName>
    <definedName name="sectionb38">#REF!</definedName>
    <definedName name="sectionb39">#REF!</definedName>
    <definedName name="sectionb42">#REF!</definedName>
    <definedName name="sectionb44">#REF!</definedName>
    <definedName name="sectionb48">#REF!</definedName>
    <definedName name="sectionb51">#REF!</definedName>
    <definedName name="sectionb52">#REF!</definedName>
    <definedName name="sectionb54">#REF!</definedName>
    <definedName name="sectionb57">#REF!</definedName>
    <definedName name="sectiond1">#REF!</definedName>
    <definedName name="sectiond2">#REF!</definedName>
    <definedName name="sectiond3">#REF!</definedName>
    <definedName name="sectiond4">#REF!</definedName>
    <definedName name="Tender">#REF!</definedName>
    <definedName name="vital5">'[2]Customize Your Invoice'!$E$15</definedName>
    <definedName name="VO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1" i="1" l="1"/>
  <c r="F24" i="1" l="1"/>
  <c r="F25" i="1"/>
  <c r="F92" i="1" l="1"/>
  <c r="F318" i="1" l="1"/>
  <c r="F579" i="1"/>
  <c r="D581" i="1" l="1"/>
  <c r="F1234" i="1"/>
  <c r="F212" i="1"/>
  <c r="F211" i="1"/>
  <c r="F94" i="1"/>
  <c r="F91" i="1"/>
  <c r="F90" i="1"/>
  <c r="F63" i="1"/>
  <c r="F62" i="1"/>
  <c r="F61" i="1"/>
  <c r="D95" i="1" l="1"/>
  <c r="D64" i="1"/>
  <c r="F45" i="1"/>
  <c r="D26" i="1" l="1"/>
  <c r="D1236" i="1"/>
  <c r="D46" i="1"/>
  <c r="F1872" i="2"/>
  <c r="F1858" i="2"/>
  <c r="D213" i="1" l="1"/>
</calcChain>
</file>

<file path=xl/comments1.xml><?xml version="1.0" encoding="utf-8"?>
<comments xmlns="http://schemas.openxmlformats.org/spreadsheetml/2006/main">
  <authors>
    <author>ic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</rPr>
          <t>ic:</t>
        </r>
        <r>
          <rPr>
            <sz val="9"/>
            <color indexed="81"/>
            <rFont val="Tahoma"/>
            <family val="2"/>
          </rPr>
          <t xml:space="preserve">
R 7 000.00 x 12
 Months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ic:</t>
        </r>
        <r>
          <rPr>
            <sz val="9"/>
            <color indexed="81"/>
            <rFont val="Tahoma"/>
            <family val="2"/>
          </rPr>
          <t xml:space="preserve">
R 7 000.00 x 12
 Months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ic:</t>
        </r>
        <r>
          <rPr>
            <sz val="9"/>
            <color indexed="81"/>
            <rFont val="Tahoma"/>
            <family val="2"/>
          </rPr>
          <t xml:space="preserve">
R 7 000.00 x 12
 Months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ic:</t>
        </r>
        <r>
          <rPr>
            <sz val="9"/>
            <color indexed="81"/>
            <rFont val="Tahoma"/>
            <family val="2"/>
          </rPr>
          <t xml:space="preserve">
1 Name Boards x R15000/ Name Board</t>
        </r>
      </text>
    </comment>
  </commentList>
</comments>
</file>

<file path=xl/sharedStrings.xml><?xml version="1.0" encoding="utf-8"?>
<sst xmlns="http://schemas.openxmlformats.org/spreadsheetml/2006/main" count="1009" uniqueCount="590">
  <si>
    <t>SECTION 1200</t>
  </si>
  <si>
    <t>ITEM</t>
  </si>
  <si>
    <t>DESCRIPTION</t>
  </si>
  <si>
    <t>UNIT</t>
  </si>
  <si>
    <t>QTY</t>
  </si>
  <si>
    <t>RATE</t>
  </si>
  <si>
    <t xml:space="preserve">   AMOUNT</t>
  </si>
  <si>
    <t>R</t>
  </si>
  <si>
    <t>1200</t>
  </si>
  <si>
    <t>B12.01</t>
  </si>
  <si>
    <t>Excavation for existing services</t>
  </si>
  <si>
    <t>(a) Excavation in search of existing services in soft material situated in</t>
  </si>
  <si>
    <t xml:space="preserve">      the following depth ranges:</t>
  </si>
  <si>
    <t xml:space="preserve">      (i) 0 m to 2 m</t>
  </si>
  <si>
    <t>m³</t>
  </si>
  <si>
    <t xml:space="preserve">      (ii) 2 m to 3 m</t>
  </si>
  <si>
    <t>(b) Extra over B12.01(a) for excavation in hard material in close vicinity of services</t>
  </si>
  <si>
    <t xml:space="preserve">      using picks, jackhammers, powertools etc. where no blasting or machine</t>
  </si>
  <si>
    <t xml:space="preserve">       excavation is permitted</t>
  </si>
  <si>
    <t>B12.02</t>
  </si>
  <si>
    <t>Shifting of services</t>
  </si>
  <si>
    <t>(a) Allow a provisional sum for the repair and / or relocation of existing services</t>
  </si>
  <si>
    <t xml:space="preserve">        which is not allowed for in the schedule of quantities</t>
  </si>
  <si>
    <t xml:space="preserve">        (i) Water Bulk/Reticulation</t>
  </si>
  <si>
    <t>Prov. Sum</t>
  </si>
  <si>
    <t xml:space="preserve">       (ii) Eskom services</t>
  </si>
  <si>
    <t>(b) Handling costs and profit</t>
  </si>
  <si>
    <t>%</t>
  </si>
  <si>
    <t>B12.03</t>
  </si>
  <si>
    <t>Special situations</t>
  </si>
  <si>
    <t>Day</t>
  </si>
  <si>
    <t>B12.04</t>
  </si>
  <si>
    <t>Daywork</t>
  </si>
  <si>
    <t>(a) Labour</t>
  </si>
  <si>
    <t>hr</t>
  </si>
  <si>
    <t>(b) Foreman</t>
  </si>
  <si>
    <t>(c) Artisans</t>
  </si>
  <si>
    <t>(e) Pump including all necessary hoses</t>
  </si>
  <si>
    <t>(f) Truck as follows:</t>
  </si>
  <si>
    <t xml:space="preserve">      (i) Truck (3-5t) with operator</t>
  </si>
  <si>
    <t xml:space="preserve">      (ii) Truck (6-10t) with operator</t>
  </si>
  <si>
    <t>(g) Concrete mixer, 0.5m³</t>
  </si>
  <si>
    <t>(i) Front end loader with operator, 0.8m³</t>
  </si>
  <si>
    <t>(j) Back actor with operator, 0.3m³</t>
  </si>
  <si>
    <t>(k) Watercart, 500l</t>
  </si>
  <si>
    <t>(l) Survey assistant</t>
  </si>
  <si>
    <t xml:space="preserve"> Total Carried Forward</t>
  </si>
  <si>
    <t xml:space="preserve"> Brought Forward</t>
  </si>
  <si>
    <t>B12.05</t>
  </si>
  <si>
    <t>Allow a provisional sum for payment of salary</t>
  </si>
  <si>
    <t>(a)  Payment of Community Liason Officer (CLO) salary for 24 Months</t>
  </si>
  <si>
    <t>(b)  Payment of Steering Committee (PSC) (Sitting and Refreshment for meetings)</t>
  </si>
  <si>
    <t>B12.06</t>
  </si>
  <si>
    <t>Occupational health and safety</t>
  </si>
  <si>
    <t>L Sum</t>
  </si>
  <si>
    <t>1.   Contractors time obligation in respect of OHS</t>
  </si>
  <si>
    <t>Month</t>
  </si>
  <si>
    <t>2.   Preparation and Submission of the Health &amp; Safety plan</t>
  </si>
  <si>
    <r>
      <t xml:space="preserve">      PPE shall include: </t>
    </r>
    <r>
      <rPr>
        <b/>
        <sz val="12"/>
        <rFont val="Arial"/>
        <family val="2"/>
      </rPr>
      <t>(Steel toe capped safety boots, Overalls, Reflective</t>
    </r>
  </si>
  <si>
    <t>4.   Medical Surveillance</t>
  </si>
  <si>
    <t xml:space="preserve">      Medical Certificates of fitness for all Employees by an OHP and all EPWP </t>
  </si>
  <si>
    <t xml:space="preserve">     Employees by an OHP during the duration of the Construction Project.</t>
  </si>
  <si>
    <t>5.   Facilities and Equipment</t>
  </si>
  <si>
    <t xml:space="preserve">      Facilities and Equipment shall include: (Sanitary facilities for each sex and </t>
  </si>
  <si>
    <t xml:space="preserve">      First Aid Boxes, Fire Extinguishers, Waste Bins</t>
  </si>
  <si>
    <t>6.   Safety Signage</t>
  </si>
  <si>
    <t xml:space="preserve">      Sufficient and adequate safety signage on Construction site and</t>
  </si>
  <si>
    <t xml:space="preserve">       at all flammable stores</t>
  </si>
  <si>
    <t>B12.07</t>
  </si>
  <si>
    <t xml:space="preserve">Allow a provisional sum for Quality Control Not included in the professional fee </t>
  </si>
  <si>
    <t>budget</t>
  </si>
  <si>
    <t>(a) Survey for level monitering  and engineering services</t>
  </si>
  <si>
    <t>(b)  Workmanship Quality Control</t>
  </si>
  <si>
    <t xml:space="preserve">   &gt; Training of labourers by an accreditted training service provider</t>
  </si>
  <si>
    <t>LIC12/22.02</t>
  </si>
  <si>
    <t>Backfilling</t>
  </si>
  <si>
    <t>(a) Using the excavated material</t>
  </si>
  <si>
    <t>(b) Using imported selected material</t>
  </si>
  <si>
    <t xml:space="preserve"> Total Carried Forward To Summary</t>
  </si>
  <si>
    <t>SECTION 1300</t>
  </si>
  <si>
    <t>1300</t>
  </si>
  <si>
    <t>CONTRACTOR'S ESTABLISHMENT</t>
  </si>
  <si>
    <t>ON SITE AND GENERAL</t>
  </si>
  <si>
    <t>OBLIGATIONS</t>
  </si>
  <si>
    <t>B13.01</t>
  </si>
  <si>
    <t>Contractor's general obligations</t>
  </si>
  <si>
    <t>(a) Fixed obligations</t>
  </si>
  <si>
    <t>Lump Sum</t>
  </si>
  <si>
    <t>(b) Value-related obligations</t>
  </si>
  <si>
    <t xml:space="preserve">(c) Time-related obligations </t>
  </si>
  <si>
    <t xml:space="preserve">NOTE: The items above shall not exceed </t>
  </si>
  <si>
    <t>15% of the tender sum (excluding VAT)</t>
  </si>
  <si>
    <t>LIC</t>
  </si>
  <si>
    <t>NAME BOARD</t>
  </si>
  <si>
    <t>L/sum</t>
  </si>
  <si>
    <t>(a) Provision of contract name board  as per drawing</t>
  </si>
  <si>
    <t>SECTION 1400</t>
  </si>
  <si>
    <t>1400</t>
  </si>
  <si>
    <t>HOUSING,OFFICES AND LABORATORIES</t>
  </si>
  <si>
    <t>FOR THE ENGINEER'S SITE PERSONNEL</t>
  </si>
  <si>
    <t>B14.01</t>
  </si>
  <si>
    <t>Offices and laboratory accommodation:</t>
  </si>
  <si>
    <t>(a) Offices (interior floor space only)</t>
  </si>
  <si>
    <t>m²</t>
  </si>
  <si>
    <t>(b) Ablution units</t>
  </si>
  <si>
    <t>No.</t>
  </si>
  <si>
    <t>B14.02</t>
  </si>
  <si>
    <t>Office and laboratory furniture:</t>
  </si>
  <si>
    <t>(a) Chairs</t>
  </si>
  <si>
    <t>(b) Desk complete with drawers and locks</t>
  </si>
  <si>
    <t>(c) Conference table</t>
  </si>
  <si>
    <t>B14.03</t>
  </si>
  <si>
    <t>Office and laboratory fittings, installations and equipment:</t>
  </si>
  <si>
    <t>(a) Items measured by number:</t>
  </si>
  <si>
    <t>(i) 220/250 volt power points</t>
  </si>
  <si>
    <t>(iii) Double 80 watt fluorescent-light fittingscomplete with ballast and tubes</t>
  </si>
  <si>
    <t>(x) Fire extinguishers,  9.0 kg all purpose dry powder type, complete, mounted</t>
  </si>
  <si>
    <t xml:space="preserve">     on wall with brackets</t>
  </si>
  <si>
    <t>(xi) Air-conditioning units with 2,2 kW minimum capacity, mounted and with</t>
  </si>
  <si>
    <t xml:space="preserve">      own power connection</t>
  </si>
  <si>
    <t>(xiv) General purpose steel cupboards with shelves</t>
  </si>
  <si>
    <t>(Xiv) Steel filing cabinets with drawers</t>
  </si>
  <si>
    <t>B14.04</t>
  </si>
  <si>
    <t>Car-ports</t>
  </si>
  <si>
    <t>Car ports as specififed at office</t>
  </si>
  <si>
    <t>No</t>
  </si>
  <si>
    <t>B14.07</t>
  </si>
  <si>
    <t>Rented, Hotel and other accommodation</t>
  </si>
  <si>
    <t xml:space="preserve">Prov Sum </t>
  </si>
  <si>
    <t>B14.08</t>
  </si>
  <si>
    <t xml:space="preserve">Services: </t>
  </si>
  <si>
    <t>(a) Services at offices and laboratories:</t>
  </si>
  <si>
    <t>(i) Fixed costs</t>
  </si>
  <si>
    <t>L-Sum</t>
  </si>
  <si>
    <t>(ii) Running costs</t>
  </si>
  <si>
    <t>Per Month</t>
  </si>
  <si>
    <t>B14.12</t>
  </si>
  <si>
    <t>Provision of Engineers Computer</t>
  </si>
  <si>
    <t xml:space="preserve">a) Provisional Sum for personal computer  and Cellphone for the engineer, </t>
  </si>
  <si>
    <t xml:space="preserve">      Specification in the special conditions of contract for the construction period </t>
  </si>
  <si>
    <t>b) provision of a printer for the engineers's office</t>
  </si>
  <si>
    <t>c) Handling cost and profit in respect of subitem B14,12(a)&amp;(b) above</t>
  </si>
  <si>
    <t>SECTION 1500</t>
  </si>
  <si>
    <t>1500</t>
  </si>
  <si>
    <t>ACCOMODATION OF TRAFFIC</t>
  </si>
  <si>
    <t>B15.01</t>
  </si>
  <si>
    <t>km</t>
  </si>
  <si>
    <t>B15.02</t>
  </si>
  <si>
    <t>Earthwork for Temporary deviations</t>
  </si>
  <si>
    <t>(a) Shaping og temporary deviation</t>
  </si>
  <si>
    <t>(b) Cut and Borrow to fill</t>
  </si>
  <si>
    <t>(c) Cut to spoil</t>
  </si>
  <si>
    <t>B15.03</t>
  </si>
  <si>
    <t>Temporary traffic-control facilities</t>
  </si>
  <si>
    <t>(a) Two Flagmen</t>
  </si>
  <si>
    <t>(b) Portable STOP and GO-RY signs</t>
  </si>
  <si>
    <t xml:space="preserve">      delineators and barricades)</t>
  </si>
  <si>
    <t xml:space="preserve">      (i) Single (800x200)</t>
  </si>
  <si>
    <t xml:space="preserve">      (ii) Mounted back to back</t>
  </si>
  <si>
    <t>B15.04</t>
  </si>
  <si>
    <t>Relocation of traffic-control facilities</t>
  </si>
  <si>
    <t xml:space="preserve">B15.06 </t>
  </si>
  <si>
    <t>Watering of temporary deviations</t>
  </si>
  <si>
    <t>kl</t>
  </si>
  <si>
    <t>B15.07</t>
  </si>
  <si>
    <t>Blading by road grader of:</t>
  </si>
  <si>
    <t xml:space="preserve"> (a) Temporary deviations</t>
  </si>
  <si>
    <t>km-pass</t>
  </si>
  <si>
    <t xml:space="preserve"> (b)  Existing roads used as temporary deviations</t>
  </si>
  <si>
    <t>B15.10</t>
  </si>
  <si>
    <t xml:space="preserve"> Total Carried Forward to Summary</t>
  </si>
  <si>
    <t>SECTION 1700</t>
  </si>
  <si>
    <t>1700</t>
  </si>
  <si>
    <t>CLEARING AND GRUBBING</t>
  </si>
  <si>
    <t>B17.01</t>
  </si>
  <si>
    <t>Clearing and grubbing</t>
  </si>
  <si>
    <t>ha</t>
  </si>
  <si>
    <t>Removal and grubbing of large trees</t>
  </si>
  <si>
    <t>and tree stumps</t>
  </si>
  <si>
    <t>(a) Girth exceeding 1m up to and</t>
  </si>
  <si>
    <t xml:space="preserve">      including 2m</t>
  </si>
  <si>
    <t>(b) Girth exceeding 2m up to and</t>
  </si>
  <si>
    <t xml:space="preserve">      including 3m</t>
  </si>
  <si>
    <t>SECTION 2100</t>
  </si>
  <si>
    <t>2100</t>
  </si>
  <si>
    <t>DRAINS</t>
  </si>
  <si>
    <t>B21.01</t>
  </si>
  <si>
    <t>Excavation for open drains:</t>
  </si>
  <si>
    <t>(a) Excavating soft material situated within the following depth ranges</t>
  </si>
  <si>
    <t xml:space="preserve">      below the surface level:</t>
  </si>
  <si>
    <t xml:space="preserve">      (1) 0 m up to 1,5 m</t>
  </si>
  <si>
    <t>(b) Extra over subitem 21.01(a) for excavation in hard material,</t>
  </si>
  <si>
    <t xml:space="preserve">      irrespective of depth</t>
  </si>
  <si>
    <t>(c) Extra over subitem B22.01(a) for</t>
  </si>
  <si>
    <t xml:space="preserve">      excavation by hand using hand tool</t>
  </si>
  <si>
    <t>Excavation for subsoil drainage systems: Type A as per typical drawing.</t>
  </si>
  <si>
    <t>(a) Excavating soft material situated within the following depth ranges below the</t>
  </si>
  <si>
    <t xml:space="preserve">       surface level:</t>
  </si>
  <si>
    <t xml:space="preserve">       (1)  0 m up to 1,5 m</t>
  </si>
  <si>
    <t>(b)  Extra over subitem 21.03(a) for</t>
  </si>
  <si>
    <t xml:space="preserve">        excavation in hard material irrespective of depth </t>
  </si>
  <si>
    <t>Banks and dykes</t>
  </si>
  <si>
    <t>Natural permeable material in subsoil drainage systems (crushed stone):</t>
  </si>
  <si>
    <t>(a) Sand</t>
  </si>
  <si>
    <t xml:space="preserve">        (2)  Coarse grade 19 mm</t>
  </si>
  <si>
    <t>Pipes in subsoil drainage systems:</t>
  </si>
  <si>
    <t xml:space="preserve">(a) High density type polyethylene pressure pypes and fitting complete with </t>
  </si>
  <si>
    <t xml:space="preserve">       couplings</t>
  </si>
  <si>
    <t xml:space="preserve">        (1) 200 mm interal dia.  Perforated</t>
  </si>
  <si>
    <t>m</t>
  </si>
  <si>
    <t xml:space="preserve">Polythylene sheeting 0,15 mm thick, or similar </t>
  </si>
  <si>
    <t>approved material, for lining subsoil drainage systems</t>
  </si>
  <si>
    <t>Synthetic fibre filter fabric</t>
  </si>
  <si>
    <t>(a) Kaytech Grade A2</t>
  </si>
  <si>
    <t xml:space="preserve">Concrete outlet structures, manhole boxes junction boxes and cleanign eyes </t>
  </si>
  <si>
    <t>for subsoil drainage systems:</t>
  </si>
  <si>
    <t>(a) Outlet structures</t>
  </si>
  <si>
    <t>(b) Junction boxes</t>
  </si>
  <si>
    <t>(d) Cleaning eyes</t>
  </si>
  <si>
    <t>Concrete caps for subsoil drain pipes</t>
  </si>
  <si>
    <t>m³/km</t>
  </si>
  <si>
    <t>21/22.24</t>
  </si>
  <si>
    <t>Duct marker blocks for subsoil cleaning eyes</t>
  </si>
  <si>
    <t>SECTION 2200</t>
  </si>
  <si>
    <t>2200</t>
  </si>
  <si>
    <t>PREFABRICATED CULVERTS</t>
  </si>
  <si>
    <t>Excavation</t>
  </si>
  <si>
    <t xml:space="preserve">      (1) 0 m up to 1.5 m</t>
  </si>
  <si>
    <t xml:space="preserve">      (2) 1,5 m up to 2.5 m</t>
  </si>
  <si>
    <t xml:space="preserve">      (3) Exceeding 2,5 m up to 3.5 m</t>
  </si>
  <si>
    <t>B22.01</t>
  </si>
  <si>
    <t>Backfilling:</t>
  </si>
  <si>
    <t xml:space="preserve">      (1) with 8% Cement</t>
  </si>
  <si>
    <t>Concrete pipe culverts:</t>
  </si>
  <si>
    <t>(a) On class B bedding</t>
  </si>
  <si>
    <t xml:space="preserve">      (i)     450mm dia. (Class 100D)</t>
  </si>
  <si>
    <t>Portal and rectangular culverts</t>
  </si>
  <si>
    <t>B22.07</t>
  </si>
  <si>
    <t>Cast in situ concrete and formwork</t>
  </si>
  <si>
    <t xml:space="preserve">(a) In floorslabs for portal or rectangular culverts, including formwork, joints, </t>
  </si>
  <si>
    <t xml:space="preserve">    and class U2 surface finish  (class 30/19 concrete)</t>
  </si>
  <si>
    <t>(b) Blinding layer, class 15/19 concrete,</t>
  </si>
  <si>
    <t xml:space="preserve">      50mm thick</t>
  </si>
  <si>
    <t xml:space="preserve">(c) In inlet and outlet structures, skewed ends, catchpits, manholes, thrust and </t>
  </si>
  <si>
    <t xml:space="preserve">     anchor blocks, excluding formwork but including class U2</t>
  </si>
  <si>
    <t xml:space="preserve">     surface finish class 30/19 concrete</t>
  </si>
  <si>
    <t>(d) Formwork of concrete under subitem 22.07(c) above</t>
  </si>
  <si>
    <t xml:space="preserve">      (1) Vertical formwork for F1 surface finish</t>
  </si>
  <si>
    <t xml:space="preserve">      (2) Vertical formwork for F2 surface finish</t>
  </si>
  <si>
    <t>(e) Formwork for cast in situ concrete invert slabs</t>
  </si>
  <si>
    <t xml:space="preserve">       Transverse construction joints</t>
  </si>
  <si>
    <t xml:space="preserve">       (i) Expansion joints</t>
  </si>
  <si>
    <t xml:space="preserve">       (ii) Longitudinal joints</t>
  </si>
  <si>
    <t>Steel reinforcement</t>
  </si>
  <si>
    <t>(b) High -tensile steel bars</t>
  </si>
  <si>
    <t>t</t>
  </si>
  <si>
    <t>(c) Welded steel fabric - ref no 245</t>
  </si>
  <si>
    <t>kg</t>
  </si>
  <si>
    <t>Dowels for joining old and new concrete</t>
  </si>
  <si>
    <t>Removing existing concrete</t>
  </si>
  <si>
    <t>(a) Plain concrete</t>
  </si>
  <si>
    <t>(b) Reinforced concrete</t>
  </si>
  <si>
    <t>Manholes, catchpits, precast inlet and</t>
  </si>
  <si>
    <t>outlet structures complete</t>
  </si>
  <si>
    <t>(a) Manholes</t>
  </si>
  <si>
    <t>(4) Brick manholes for drainage:</t>
  </si>
  <si>
    <t xml:space="preserve">      (i) Up to 1,0 m deep</t>
  </si>
  <si>
    <t xml:space="preserve">Stone Mesonry </t>
  </si>
  <si>
    <t>(b) 230 mm thick grouted stone mesonry</t>
  </si>
  <si>
    <t xml:space="preserve">      Headwalls</t>
  </si>
  <si>
    <t>Plaster</t>
  </si>
  <si>
    <t>Benching</t>
  </si>
  <si>
    <t>Overhaul on excavated material carted</t>
  </si>
  <si>
    <t>to spoil,backfill material (but excluding</t>
  </si>
  <si>
    <t>Portland cement in the case of soil</t>
  </si>
  <si>
    <t>cement), existing structures demolished</t>
  </si>
  <si>
    <t>and removed to spoil, and removing and</t>
  </si>
  <si>
    <t>relaying, and removing and stacking</t>
  </si>
  <si>
    <t>existing prefabricated culverts, for haul</t>
  </si>
  <si>
    <t>in excess of the free-haul distance</t>
  </si>
  <si>
    <t>m³-km</t>
  </si>
  <si>
    <t>B22.31</t>
  </si>
  <si>
    <t>Dewatering and keeping dry of culvert excavations</t>
  </si>
  <si>
    <t>SECTION 2300</t>
  </si>
  <si>
    <t>2300</t>
  </si>
  <si>
    <t>CONCRETE KERBING, CONCRETE</t>
  </si>
  <si>
    <t>CHANNELLING, CHUTES AND</t>
  </si>
  <si>
    <t>DOWNPIPES, AND CONCRETE</t>
  </si>
  <si>
    <t>LININGS FOR OPEN DRAINS</t>
  </si>
  <si>
    <t>(a) Precast kerbing as shown on the drawings</t>
  </si>
  <si>
    <t>(2) Fig 3 Mountable kerb</t>
  </si>
  <si>
    <t>(a) Trimming of Exavations for lined opened drains</t>
  </si>
  <si>
    <t>(1) in soft materials</t>
  </si>
  <si>
    <t>(2) in hard materials</t>
  </si>
  <si>
    <t>( a) Concrete lining for open drains</t>
  </si>
  <si>
    <t xml:space="preserve">drawing </t>
  </si>
  <si>
    <t>Concrete causeways using 25/19 concrete</t>
  </si>
  <si>
    <t xml:space="preserve">as per typical drawing </t>
  </si>
  <si>
    <t xml:space="preserve"> </t>
  </si>
  <si>
    <t xml:space="preserve">(a) Reinforcement steel for  Concrete </t>
  </si>
  <si>
    <t xml:space="preserve">      V-drains, Downchutes and Causeways</t>
  </si>
  <si>
    <t xml:space="preserve"> (1) REF 100 Reinforcement MESH 1kg/m²</t>
  </si>
  <si>
    <t>Concrete edge beam 250 mm x 150 mm</t>
  </si>
  <si>
    <t>SECTION 3100</t>
  </si>
  <si>
    <t>3100</t>
  </si>
  <si>
    <t>BORROW MATERIALS</t>
  </si>
  <si>
    <t>B31.01</t>
  </si>
  <si>
    <t>Excess overburden</t>
  </si>
  <si>
    <t>(a) Depth up to and including 0.5m</t>
  </si>
  <si>
    <t>(b) Exceeding 1,5m and up to 3,0m</t>
  </si>
  <si>
    <t>Finishing-off borrow areas in:</t>
  </si>
  <si>
    <t>(a) Hard material</t>
  </si>
  <si>
    <t>(b) Intermediate material</t>
  </si>
  <si>
    <t>(c) Soft material</t>
  </si>
  <si>
    <t>(d) Allow provision for Rehabilitation of the borrow pit</t>
  </si>
  <si>
    <t>Prov Sum</t>
  </si>
  <si>
    <t xml:space="preserve">(e) Handling cost and profit in respect of sub-item 31.03 (d) </t>
  </si>
  <si>
    <t>SECTION 3300</t>
  </si>
  <si>
    <t>MASS EARTHWORKS</t>
  </si>
  <si>
    <t>Cut and borrow to fill, including free-haul</t>
  </si>
  <si>
    <t>up to 0.5km</t>
  </si>
  <si>
    <t>(a) Gravel material in compacted layer</t>
  </si>
  <si>
    <t xml:space="preserve">      thickness of 200 mm and less:</t>
  </si>
  <si>
    <t xml:space="preserve">      (1) Compacted to 90% of modified</t>
  </si>
  <si>
    <t xml:space="preserve">      AASHTO density</t>
  </si>
  <si>
    <t>Cut to spoil, including free-haul up to 0,5</t>
  </si>
  <si>
    <t>km. Material obtained from:</t>
  </si>
  <si>
    <t>(a) Soft excavation</t>
  </si>
  <si>
    <t>(b) Intermediate excavation</t>
  </si>
  <si>
    <t>(c ) Hard Excavation</t>
  </si>
  <si>
    <t>(d ) Boulders</t>
  </si>
  <si>
    <t>Material bladed to windrow</t>
  </si>
  <si>
    <t>In-situ Roadbed preparation and the</t>
  </si>
  <si>
    <t>compaction of material</t>
  </si>
  <si>
    <t>(b) Compaction to 93% of modified</t>
  </si>
  <si>
    <t>Finishing-off cut and fill slopes, medians and interchange areas</t>
  </si>
  <si>
    <t>(a) Cut slopes</t>
  </si>
  <si>
    <t>(b) Fill slopes</t>
  </si>
  <si>
    <t>33/16.01</t>
  </si>
  <si>
    <t>Overhaul on material hauled in excess</t>
  </si>
  <si>
    <t>of a freehaul distance of 0.5km, for haul</t>
  </si>
  <si>
    <t>up to or through 1.0km (restricted)</t>
  </si>
  <si>
    <t>33/16.02</t>
  </si>
  <si>
    <t>of 1.0km (ordinary overhaul)</t>
  </si>
  <si>
    <t>33/32.06</t>
  </si>
  <si>
    <t>Stockpiling of material</t>
  </si>
  <si>
    <t>SECTION 3400</t>
  </si>
  <si>
    <t>3400</t>
  </si>
  <si>
    <t>including free-haul up to 5,0 km:</t>
  </si>
  <si>
    <t>(a) Gravel selected layer compacted to:</t>
  </si>
  <si>
    <t xml:space="preserve">      (i) 93% of Modified AASHTO density for a compacted layer thickness 150mm</t>
  </si>
  <si>
    <t xml:space="preserve">      (i) 90% of Modified AASHTO density  for a compacted layer thickness 150mm</t>
  </si>
  <si>
    <t>(d) Gravel subbase 2% chemically stabilisedand compacted to:</t>
  </si>
  <si>
    <t xml:space="preserve">            thickness of 150mm </t>
  </si>
  <si>
    <t>(e) Gravel base  3% chemically stabilisedand compacted to:</t>
  </si>
  <si>
    <t xml:space="preserve">            thickness of 150mm.</t>
  </si>
  <si>
    <t>(f) Gravel base  G1 compacted to:  (Both Road)</t>
  </si>
  <si>
    <t>(g) Gravel shoulders compacted to:</t>
  </si>
  <si>
    <t xml:space="preserve">      (i) 95% of modified AASHTO  density for a compacted </t>
  </si>
  <si>
    <t xml:space="preserve">            layer thickness of 150mm </t>
  </si>
  <si>
    <t>(h)  Rip &amp; Re-Compact Roadbed compacted to 90% of modified AASHTO  density</t>
  </si>
  <si>
    <t>In situ reconstruction of existing</t>
  </si>
  <si>
    <t>pavement layers as:</t>
  </si>
  <si>
    <t>(b) Gravel selected layer compacted to</t>
  </si>
  <si>
    <t>34/16.02</t>
  </si>
  <si>
    <t>of 1.0 km (ordinary overhaul)</t>
  </si>
  <si>
    <t>SECTION 3500</t>
  </si>
  <si>
    <t>STABILISATION</t>
  </si>
  <si>
    <t xml:space="preserve">Chemical stabilization of 150mm thick layer, extra over unstabilised </t>
  </si>
  <si>
    <t>compacted layers:</t>
  </si>
  <si>
    <t>(b) Gravel Sub-Base, 150mm Thick</t>
  </si>
  <si>
    <t>Chemical stabilizing agent:</t>
  </si>
  <si>
    <t>(a) Ordinary portland cement</t>
  </si>
  <si>
    <t>tons</t>
  </si>
  <si>
    <t>Provision and aplication of water for curing</t>
  </si>
  <si>
    <t>Extra over items 35.01 for trial sections</t>
  </si>
  <si>
    <t>SECTION 4100</t>
  </si>
  <si>
    <t>4100</t>
  </si>
  <si>
    <t>PRIME COAT</t>
  </si>
  <si>
    <t>Prime coat:</t>
  </si>
  <si>
    <t>(a) RTH 3/12 or RTL3/12p tar prime (0,9l/m²)</t>
  </si>
  <si>
    <t>litre</t>
  </si>
  <si>
    <t>Rate Only</t>
  </si>
  <si>
    <t>(c) MC-30 cutback bitumen (0,9l/m²)</t>
  </si>
  <si>
    <t>Aggregate for blinding</t>
  </si>
  <si>
    <t>Extra over item 41.01 for applying the</t>
  </si>
  <si>
    <t>prime coat in areas accessible only to</t>
  </si>
  <si>
    <t>hand held equipment</t>
  </si>
  <si>
    <t>SECTION 4200</t>
  </si>
  <si>
    <t xml:space="preserve">Construction of an asphalt surfacing </t>
  </si>
  <si>
    <t>seal using:</t>
  </si>
  <si>
    <t>(a) 50mm Continuously medium graded asphalt</t>
  </si>
  <si>
    <t xml:space="preserve">      compacted to a thickness of 50mm</t>
  </si>
  <si>
    <t>Extra over item 42.02 for placing small</t>
  </si>
  <si>
    <t>quantities of asphalt of less than 10 tons</t>
  </si>
  <si>
    <t>SECTION 5100</t>
  </si>
  <si>
    <t>5100</t>
  </si>
  <si>
    <t>PITCHING, STONEWORK AND</t>
  </si>
  <si>
    <t>PROTECTION AGAINST EROSION</t>
  </si>
  <si>
    <t>Stone pitching:</t>
  </si>
  <si>
    <t>(b) Grouted stone pitching</t>
  </si>
  <si>
    <t>SECTION 5200</t>
  </si>
  <si>
    <t>GABIONS</t>
  </si>
  <si>
    <t>Foundation trench excavation and backfilling:</t>
  </si>
  <si>
    <t xml:space="preserve">(a) In solid rock (material which requires </t>
  </si>
  <si>
    <t xml:space="preserve">      blasting)</t>
  </si>
  <si>
    <t>(b) in all other classes of material</t>
  </si>
  <si>
    <t>Surface preparation for bedding the gabions &amp; Reno Matresses</t>
  </si>
  <si>
    <t>Gabions</t>
  </si>
  <si>
    <t>(a) Galvanized gabion boxes, mesh</t>
  </si>
  <si>
    <t>size 80mmx100m, wire dia. 2,7mm,</t>
  </si>
  <si>
    <t>diaphragm 1,0m</t>
  </si>
  <si>
    <t>(i) 2m x 1m x 1m</t>
  </si>
  <si>
    <t xml:space="preserve">Filter fabric </t>
  </si>
  <si>
    <t>(b) Grade U24 or approved equivalent</t>
  </si>
  <si>
    <t>52.05</t>
  </si>
  <si>
    <t>Reno Matresses (completer with the galvernised mesh and packed with stome)</t>
  </si>
  <si>
    <t>SECTION 5400</t>
  </si>
  <si>
    <t>GUARDRAILS</t>
  </si>
  <si>
    <t>LI54.01</t>
  </si>
  <si>
    <t>Guardrails on timber posts</t>
  </si>
  <si>
    <t xml:space="preserve">(a) Galvanised </t>
  </si>
  <si>
    <t>54.04LI</t>
  </si>
  <si>
    <t>End treatments</t>
  </si>
  <si>
    <t>(a) End wings</t>
  </si>
  <si>
    <t>54.06LI</t>
  </si>
  <si>
    <t>Reflective plates</t>
  </si>
  <si>
    <t>B54.12</t>
  </si>
  <si>
    <t>Extra over item 54.01 for drilling and blasting</t>
  </si>
  <si>
    <t>holes for guardrail posts</t>
  </si>
  <si>
    <t>SECTION 5600</t>
  </si>
  <si>
    <t>5600</t>
  </si>
  <si>
    <t>ROAD SIGNS</t>
  </si>
  <si>
    <t>(a) Sheet steel (chromadek 1,6 mm thick)</t>
  </si>
  <si>
    <t>(2) Area exceeding 2 m² up to 10 m²</t>
  </si>
  <si>
    <t>(b) Sheet steel (chromadek 1,6 mm thick)</t>
  </si>
  <si>
    <t>(1) Octagonal</t>
  </si>
  <si>
    <t xml:space="preserve">      (b) 610 mm</t>
  </si>
  <si>
    <t>(2) Triagular</t>
  </si>
  <si>
    <t xml:space="preserve">       (a) 914 mm</t>
  </si>
  <si>
    <t>(3) Round</t>
  </si>
  <si>
    <t xml:space="preserve">       (a) 610 mm</t>
  </si>
  <si>
    <t>Extra over item 56.01 for using</t>
  </si>
  <si>
    <t>(a) Background of retro-reflective material of -</t>
  </si>
  <si>
    <t xml:space="preserve">       (1) Engineering grade</t>
  </si>
  <si>
    <t xml:space="preserve">       (1) High intensity grade</t>
  </si>
  <si>
    <t>(a) Timber (140mm diameter)</t>
  </si>
  <si>
    <t>(b) Steel tubing (40mmx40mm)</t>
  </si>
  <si>
    <t>Excavatin and backfilling for road sign</t>
  </si>
  <si>
    <t>supports (not applicable to kilometer posts)</t>
  </si>
  <si>
    <t>Extra over item 56.05 for cement treated</t>
  </si>
  <si>
    <t>soil backfill</t>
  </si>
  <si>
    <t>Hazard Plates:</t>
  </si>
  <si>
    <t>(a) 200mm x 800mm</t>
  </si>
  <si>
    <t>no</t>
  </si>
  <si>
    <t>SECTION 5700</t>
  </si>
  <si>
    <t>5700</t>
  </si>
  <si>
    <t>ROAD MARKINGS</t>
  </si>
  <si>
    <t>Retro-reflective road marking paint:</t>
  </si>
  <si>
    <t>(a) White lines (broken or unbroken)</t>
  </si>
  <si>
    <t xml:space="preserve">      (1) 100 mm wide</t>
  </si>
  <si>
    <t xml:space="preserve">      (2) 300 mm wide</t>
  </si>
  <si>
    <t>(b) Yellow lines 150mm (broken or unbroken)</t>
  </si>
  <si>
    <t>(c) Red lines (broken or unbroken)</t>
  </si>
  <si>
    <t>(d) White lettering and symbols (Painted Stop Signs)</t>
  </si>
  <si>
    <t xml:space="preserve">(e) Yellow lettering and symbols (Bus Stops) </t>
  </si>
  <si>
    <t>B57.06</t>
  </si>
  <si>
    <t>Setting out and premarking the lines</t>
  </si>
  <si>
    <t>(Excluding traffic-island markings,</t>
  </si>
  <si>
    <t>lettering and symbols)</t>
  </si>
  <si>
    <t>Re-establishing the painting unit at the</t>
  </si>
  <si>
    <t>end of the maintenance period</t>
  </si>
  <si>
    <t>SECTION 5900</t>
  </si>
  <si>
    <t>5900</t>
  </si>
  <si>
    <t>FINISHING THE ROAD AND ROAD</t>
  </si>
  <si>
    <t>RESERVE AND TREATING OLD</t>
  </si>
  <si>
    <t>ROADS</t>
  </si>
  <si>
    <t>LI  59.01</t>
  </si>
  <si>
    <t>Finishing the road and road reserve:</t>
  </si>
  <si>
    <t>(b) Single carriageway road</t>
  </si>
  <si>
    <t>SECTION 7300</t>
  </si>
  <si>
    <t xml:space="preserve">CONCRETE BLOCK PAVING </t>
  </si>
  <si>
    <t>LI 73,01</t>
  </si>
  <si>
    <t xml:space="preserve">Concrete block paving (interlocking blocks) Complete with 20mm sifted </t>
  </si>
  <si>
    <t>river sand and weed killing chemical sprayed on the total area before paving</t>
  </si>
  <si>
    <t>Covering the parking area and side walks</t>
  </si>
  <si>
    <t xml:space="preserve">(a) Interlocking grey, 80mm </t>
  </si>
  <si>
    <t>SECTION 8100</t>
  </si>
  <si>
    <t>TESTING MATERIALS AND</t>
  </si>
  <si>
    <t>WORKMANSHIP</t>
  </si>
  <si>
    <t>B81.04</t>
  </si>
  <si>
    <t>Testing of materials</t>
  </si>
  <si>
    <t>(a) Testing as required by the engineer</t>
  </si>
  <si>
    <t>(b) Handling cost and profit</t>
  </si>
  <si>
    <t xml:space="preserve">SUMMARY OF BILL OF QUANTITIES    </t>
  </si>
  <si>
    <t>SECTION</t>
  </si>
  <si>
    <t>AMOUNT</t>
  </si>
  <si>
    <t>GENERAL REQUIREMENTS AND PROVISIONS</t>
  </si>
  <si>
    <t xml:space="preserve">HOUSING, OFFICES AND LABORATORIES FOR THE </t>
  </si>
  <si>
    <t>ENGINEER'S SITE PERSONNEL</t>
  </si>
  <si>
    <t>ACCOMMODATION OF TRAFFIC</t>
  </si>
  <si>
    <t>CONCRETE KERBING AND CHANNELLING</t>
  </si>
  <si>
    <t>PAVEMENT LAYERS OF GRAVEL MATERIAL</t>
  </si>
  <si>
    <t>ASPHALT BASE AND SURFACING</t>
  </si>
  <si>
    <t>PITCHING AND STONEWORK</t>
  </si>
  <si>
    <t xml:space="preserve">FINISHING THE ROAD AND ROAD SERVE AND </t>
  </si>
  <si>
    <t>TREATING OLD ROADS</t>
  </si>
  <si>
    <t>CONCRETE BLOCK PAVING FOR ROADS</t>
  </si>
  <si>
    <t>TESTING MATERIALS AND WORKMANSHIP</t>
  </si>
  <si>
    <t>TOTAL SCHEDULE :  (SUBTOTAL - A)</t>
  </si>
  <si>
    <t>Contingencies (Subtotal "A" x 10%)</t>
  </si>
  <si>
    <t>CPA (Subtotal "A" x 5%)</t>
  </si>
  <si>
    <t>SUBTOTAL B</t>
  </si>
  <si>
    <t>TENDER SUMS CARRIED FORWARD TO FORM OF OFFER AND ACCEPTANCE</t>
  </si>
  <si>
    <t>(c)  Payment of a Safety Representative salary for 24 Months</t>
  </si>
  <si>
    <t>(d) Handling cost and profit</t>
  </si>
  <si>
    <t xml:space="preserve">       vests(high visibility), Hard hats,  Hearing protection, Hand gloves,</t>
  </si>
  <si>
    <r>
      <t xml:space="preserve">      </t>
    </r>
    <r>
      <rPr>
        <b/>
        <sz val="12"/>
        <rFont val="Arial"/>
        <family val="2"/>
      </rPr>
      <t xml:space="preserve"> and Any other: Bush hats)</t>
    </r>
    <r>
      <rPr>
        <b/>
        <i/>
        <u/>
        <sz val="12"/>
        <rFont val="Arial"/>
        <family val="2"/>
      </rPr>
      <t xml:space="preserve"> (Dust masks everyday)</t>
    </r>
  </si>
  <si>
    <t>(c) Allow a provisional sum for Training</t>
  </si>
  <si>
    <t xml:space="preserve">(d) Handling costs and profit in respect ofsubitems B12.07 (a), (b) and (c) </t>
  </si>
  <si>
    <t>3.   Allow a provisional sum for payment of  PPE for 50 labourers ( 3 Uniforms)</t>
  </si>
  <si>
    <t xml:space="preserve">      for every 50 workers, Changing facilities for each sex, Sheltered eating areas, </t>
  </si>
  <si>
    <t>(i)   Financial Year -  01</t>
  </si>
  <si>
    <t>(ii)    Financial Year -  02</t>
  </si>
  <si>
    <t>(iii)   Financial Year -  03</t>
  </si>
  <si>
    <t>B13.02</t>
  </si>
  <si>
    <t>Site Establishment</t>
  </si>
  <si>
    <t>B13.03</t>
  </si>
  <si>
    <t>Site  De-Establishment</t>
  </si>
  <si>
    <t>(c) Amber flicker lights (100 W)</t>
  </si>
  <si>
    <t>(p) Road signs, R-and TR-series</t>
  </si>
  <si>
    <t>(q) Road signs, TW-series (1 500)</t>
  </si>
  <si>
    <t>(r) Road signs, STW-, DTG-, TGS- and TG-series (excluding</t>
  </si>
  <si>
    <t>(s) Delineators</t>
  </si>
  <si>
    <t>(u)  Traffic cones (750 mm high)</t>
  </si>
  <si>
    <t>(v) Two-way communication devices</t>
  </si>
  <si>
    <t>(w) Road signs, TW-series, 1500 mm</t>
  </si>
  <si>
    <t xml:space="preserve">      Triangular sides including TIN, 1500 x 400</t>
  </si>
  <si>
    <t>(x) Road signs, TW-series, 1 200 x 1  -  600 including TIN, 1 200 x 400</t>
  </si>
  <si>
    <t xml:space="preserve"> (c) Existing gravel shoulders used as deviations deviations</t>
  </si>
  <si>
    <t>Accommodation of traffic where the road is constructed in  half-widths</t>
  </si>
  <si>
    <t>(h) Vibrating roller (BM60), Compactor  0.6m wide</t>
  </si>
  <si>
    <t>(m)(ii) Handling cost and profit inrespect of sub-item B22.04(m)</t>
  </si>
  <si>
    <t>(m)(i) Allow a provisional sum for purchase of materials</t>
  </si>
  <si>
    <t>(d) Air compressor, 4m³/min, complete wirth drills, jack hammers etc.</t>
  </si>
  <si>
    <t>Accommodating traffic and maintaining temporary deviations</t>
  </si>
  <si>
    <t xml:space="preserve">     Project duration</t>
  </si>
  <si>
    <t xml:space="preserve">      Project duration</t>
  </si>
  <si>
    <t>Overhaul for material hauled in excess of 1,0 km free-haul (normal overhaul)</t>
  </si>
  <si>
    <t>Clearing and shaping existing open drains</t>
  </si>
  <si>
    <t>(b) Crushed stone obtained from commercial sources</t>
  </si>
  <si>
    <t xml:space="preserve">Road sign boards sign faces with painted or coloured background.  Symbols, </t>
  </si>
  <si>
    <t>lettering and borders in engineering-grade retro-reflective material, where</t>
  </si>
  <si>
    <t xml:space="preserve"> the sign board is constructed from:</t>
  </si>
  <si>
    <t xml:space="preserve">(b) Lettering, symbols and borders or retro-reflective material of </t>
  </si>
  <si>
    <t>Road sign supports:  (0verhead road sign structures excluded)</t>
  </si>
  <si>
    <t>(c) Extra over subitem 22.01(a) for  excavation by hand using hand tools</t>
  </si>
  <si>
    <t>(b) Extra over subitem 22.01(a) for excavation in hard material, irrespective of depth</t>
  </si>
  <si>
    <t>(c) Extra over subitems 22.02(a) and (b) for soil cement backfilling</t>
  </si>
  <si>
    <t>Concrete V-drain outlets (Downchute) Using 25/19 concrete as per typical</t>
  </si>
  <si>
    <t>Pavement layers constructed from gravel taken from cut or borrow,</t>
  </si>
  <si>
    <t xml:space="preserve">      (i) 95% of modified AASHTO density for a compacted layer </t>
  </si>
  <si>
    <t xml:space="preserve">      (i) 97% of modified AASHTO density for a compacted layer</t>
  </si>
  <si>
    <t xml:space="preserve">      (i) Non-cemented material (150mmlayer thickness)</t>
  </si>
  <si>
    <t xml:space="preserve">      90% of modified AASHTO density, using:</t>
  </si>
  <si>
    <t xml:space="preserve">Seven Million One Hundred Ninety-three  Thousands, Eight Hundred and thirty-Six Rands one six Cents </t>
  </si>
  <si>
    <t xml:space="preserve">(a) Special information signs </t>
  </si>
  <si>
    <r>
      <t xml:space="preserve">(b) </t>
    </r>
    <r>
      <rPr>
        <b/>
        <u/>
        <sz val="12"/>
        <rFont val="Arial"/>
        <family val="2"/>
      </rPr>
      <t xml:space="preserve">Contractor to Comply with OHASA Act. </t>
    </r>
  </si>
  <si>
    <t>(c) Social Development Consultants</t>
  </si>
  <si>
    <t>(xvi) Voltage Stabilizer</t>
  </si>
  <si>
    <t xml:space="preserve">(t) Moveable barricade/road sign  combination </t>
  </si>
  <si>
    <t xml:space="preserve">      (ii)  600mm dia. (Class 100D)</t>
  </si>
  <si>
    <t xml:space="preserve">                                                                                                     (ii)  600 mm x 600mm</t>
  </si>
  <si>
    <t>a) Without prefabricated floor slabs                                         (i)  900 mm x 600mm</t>
  </si>
  <si>
    <t xml:space="preserve">                                                                                                    (iii)  600 mm x 450mm</t>
  </si>
  <si>
    <t xml:space="preserve">(1) 1.5 m Concrete V-drain 100mm thick  Using 30/19 concrete </t>
  </si>
  <si>
    <t xml:space="preserve">(2) Concrete drift cmplete  Using class 30/19 concrete </t>
  </si>
  <si>
    <t>(b) Gravel Upper selected Subgrade layer compacted to: (RAL Road)</t>
  </si>
  <si>
    <t>(c) Gravel Lower selected Subgrade layer compacted to: (RAL Road)</t>
  </si>
  <si>
    <t xml:space="preserve">       for a compacted layer thickness of 150mm on RAL Road</t>
  </si>
  <si>
    <t>(a) Gravel Base, 150mm Thick</t>
  </si>
  <si>
    <t>ASPHALT BASE AND SURFACING (RAL Junc.)</t>
  </si>
  <si>
    <t>(a) Speed Humps with 80mm Interlocking grey</t>
  </si>
  <si>
    <t xml:space="preserve">                                                           (materials on site)  (ii)  600 mm x 600mm</t>
  </si>
  <si>
    <t>(1.A) Fig 8C mountable vertical kerb</t>
  </si>
  <si>
    <t>(1.B) Fig 8C mountable vertical kerb (materials on site)</t>
  </si>
  <si>
    <t>a) Provisional Sum for the engineer to provid rented housing, hotel or other</t>
  </si>
  <si>
    <t xml:space="preserve">      accommodation as described in (COLTO) Sub-clause 1403(c)(ii)</t>
  </si>
  <si>
    <t>b) Handling cost and profit in respect of subitem B14,07(a)</t>
  </si>
  <si>
    <t>Plus:  VAT (Subtotal "B" x 15.5%)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</si>
</sst>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0;[Red]0"/>
    <numFmt numFmtId="166" formatCode="&quot;R&quot;#,##0.00;[Red]&quot;R&quot;#,##0.00"/>
    <numFmt numFmtId="167" formatCode="_-[$R-1C09]* #,##0.00_-;\-[$R-1C09]* #,##0.00_-;_-[$R-1C09]* &quot;-&quot;??_-;_-@_-"/>
    <numFmt numFmtId="168" formatCode="[$R-1C09]#,##0.00"/>
    <numFmt numFmtId="169" formatCode="_ * #,##0.00_ ;_ * \-#,##0.00_ ;_ * &quot;-&quot;??_ ;_ @_ "/>
    <numFmt numFmtId="170" formatCode="\$#,##0.00\ ;\(\$#,##0.00\)"/>
    <numFmt numFmtId="171" formatCode="#,##0.0"/>
    <numFmt numFmtId="172" formatCode="#,##0.000"/>
    <numFmt numFmtId="173" formatCode="\$#,##0\ ;\(\$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Arial"/>
      <family val="2"/>
    </font>
    <font>
      <u/>
      <sz val="12"/>
      <color indexed="8"/>
      <name val="Arial"/>
      <family val="2"/>
    </font>
    <font>
      <i/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name val="MS Sans Serif"/>
    </font>
    <font>
      <sz val="8"/>
      <name val="Calibri"/>
      <family val="2"/>
      <scheme val="minor"/>
    </font>
    <font>
      <sz val="10"/>
      <name val="MS Sans Serif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0" borderId="0"/>
    <xf numFmtId="4" fontId="2" fillId="0" borderId="26" applyProtection="0"/>
    <xf numFmtId="4" fontId="2" fillId="0" borderId="26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2" fillId="0" borderId="27" applyProtection="0"/>
    <xf numFmtId="171" fontId="2" fillId="0" borderId="26" applyProtection="0"/>
    <xf numFmtId="4" fontId="20" fillId="0" borderId="26" applyProtection="0"/>
    <xf numFmtId="172" fontId="2" fillId="0" borderId="26" applyProtection="0"/>
    <xf numFmtId="170" fontId="2" fillId="0" borderId="26" applyProtection="0">
      <alignment horizontal="right"/>
    </xf>
    <xf numFmtId="173" fontId="2" fillId="0" borderId="0" applyFont="0" applyFill="0" applyBorder="0" applyAlignment="0" applyProtection="0"/>
    <xf numFmtId="0" fontId="4" fillId="0" borderId="0" applyProtection="0"/>
    <xf numFmtId="2" fontId="4" fillId="0" borderId="0" applyProtection="0"/>
    <xf numFmtId="0" fontId="20" fillId="0" borderId="0" applyNumberFormat="0" applyFont="0" applyFill="0" applyBorder="0" applyAlignment="0" applyProtection="0">
      <protection locked="0"/>
    </xf>
    <xf numFmtId="0" fontId="5" fillId="0" borderId="0" applyProtection="0"/>
    <xf numFmtId="0" fontId="4" fillId="0" borderId="0" applyFont="0" applyFill="0" applyBorder="0" applyAlignment="0" applyProtection="0"/>
    <xf numFmtId="0" fontId="2" fillId="0" borderId="0"/>
    <xf numFmtId="0" fontId="2" fillId="0" borderId="0"/>
    <xf numFmtId="0" fontId="19" fillId="4" borderId="0"/>
    <xf numFmtId="0" fontId="18" fillId="0" borderId="27"/>
    <xf numFmtId="9" fontId="2" fillId="0" borderId="26" applyProtection="0">
      <alignment horizontal="right"/>
    </xf>
    <xf numFmtId="9" fontId="21" fillId="0" borderId="0" applyFont="0" applyFill="0" applyBorder="0" applyAlignment="0" applyProtection="0"/>
    <xf numFmtId="0" fontId="1" fillId="0" borderId="0"/>
    <xf numFmtId="169" fontId="23" fillId="0" borderId="0" applyFont="0" applyFill="0" applyBorder="0" applyAlignment="0" applyProtection="0"/>
    <xf numFmtId="4" fontId="2" fillId="0" borderId="0"/>
    <xf numFmtId="0" fontId="23" fillId="0" borderId="0"/>
    <xf numFmtId="169" fontId="2" fillId="0" borderId="0" applyFont="0" applyFill="0" applyBorder="0" applyAlignment="0" applyProtection="0"/>
    <xf numFmtId="0" fontId="24" fillId="0" borderId="0"/>
    <xf numFmtId="9" fontId="2" fillId="0" borderId="0" applyFont="0" applyFill="0" applyBorder="0" applyAlignment="0" applyProtection="0"/>
  </cellStyleXfs>
  <cellXfs count="193">
    <xf numFmtId="0" fontId="0" fillId="0" borderId="0" xfId="0"/>
    <xf numFmtId="2" fontId="3" fillId="0" borderId="0" xfId="2" applyNumberFormat="1" applyFont="1"/>
    <xf numFmtId="0" fontId="4" fillId="0" borderId="0" xfId="2" applyFont="1"/>
    <xf numFmtId="0" fontId="4" fillId="0" borderId="0" xfId="2" applyFont="1" applyAlignment="1">
      <alignment horizontal="center"/>
    </xf>
    <xf numFmtId="4" fontId="4" fillId="0" borderId="0" xfId="2" applyNumberFormat="1" applyFont="1"/>
    <xf numFmtId="2" fontId="4" fillId="0" borderId="0" xfId="2" applyNumberFormat="1" applyFont="1"/>
    <xf numFmtId="0" fontId="5" fillId="0" borderId="0" xfId="2" applyFont="1" applyAlignment="1">
      <alignment horizontal="right"/>
    </xf>
    <xf numFmtId="2" fontId="4" fillId="0" borderId="1" xfId="2" applyNumberFormat="1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4" fontId="4" fillId="0" borderId="2" xfId="2" applyNumberFormat="1" applyFont="1" applyBorder="1" applyAlignment="1">
      <alignment horizontal="center" vertical="top" wrapText="1"/>
    </xf>
    <xf numFmtId="4" fontId="4" fillId="0" borderId="1" xfId="2" applyNumberFormat="1" applyFont="1" applyBorder="1" applyAlignment="1">
      <alignment horizontal="center" vertical="top" wrapText="1"/>
    </xf>
    <xf numFmtId="2" fontId="4" fillId="0" borderId="3" xfId="2" applyNumberFormat="1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top" wrapText="1"/>
    </xf>
    <xf numFmtId="4" fontId="5" fillId="0" borderId="4" xfId="2" applyNumberFormat="1" applyFont="1" applyBorder="1" applyAlignment="1">
      <alignment horizontal="center" vertical="top" wrapText="1"/>
    </xf>
    <xf numFmtId="4" fontId="5" fillId="0" borderId="3" xfId="2" applyNumberFormat="1" applyFont="1" applyBorder="1" applyAlignment="1">
      <alignment horizontal="center" vertical="top" wrapText="1"/>
    </xf>
    <xf numFmtId="2" fontId="4" fillId="0" borderId="5" xfId="2" applyNumberFormat="1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4" fontId="4" fillId="0" borderId="6" xfId="2" applyNumberFormat="1" applyFont="1" applyBorder="1" applyAlignment="1">
      <alignment horizontal="center" vertical="top" wrapText="1"/>
    </xf>
    <xf numFmtId="4" fontId="4" fillId="0" borderId="5" xfId="2" applyNumberFormat="1" applyFont="1" applyBorder="1" applyAlignment="1">
      <alignment horizontal="center" vertical="top" wrapText="1"/>
    </xf>
    <xf numFmtId="2" fontId="4" fillId="0" borderId="3" xfId="2" applyNumberFormat="1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0" fontId="4" fillId="0" borderId="4" xfId="2" applyFont="1" applyBorder="1" applyAlignment="1">
      <alignment horizontal="center" vertical="top" wrapText="1"/>
    </xf>
    <xf numFmtId="4" fontId="4" fillId="0" borderId="4" xfId="2" applyNumberFormat="1" applyFont="1" applyBorder="1" applyAlignment="1">
      <alignment vertical="top" wrapText="1"/>
    </xf>
    <xf numFmtId="2" fontId="5" fillId="0" borderId="3" xfId="2" quotePrefix="1" applyNumberFormat="1" applyFont="1" applyBorder="1" applyAlignment="1">
      <alignment vertical="top" wrapText="1"/>
    </xf>
    <xf numFmtId="0" fontId="5" fillId="0" borderId="4" xfId="2" applyFont="1" applyBorder="1" applyAlignment="1">
      <alignment vertical="top" wrapText="1"/>
    </xf>
    <xf numFmtId="4" fontId="4" fillId="0" borderId="4" xfId="2" applyNumberFormat="1" applyFont="1" applyBorder="1" applyAlignment="1">
      <alignment horizontal="right" vertical="top" wrapText="1"/>
    </xf>
    <xf numFmtId="10" fontId="4" fillId="0" borderId="4" xfId="2" applyNumberFormat="1" applyFont="1" applyBorder="1" applyAlignment="1">
      <alignment horizontal="right" vertical="top" wrapText="1"/>
    </xf>
    <xf numFmtId="4" fontId="4" fillId="0" borderId="3" xfId="2" applyNumberFormat="1" applyFont="1" applyBorder="1" applyAlignment="1">
      <alignment vertical="top" wrapText="1"/>
    </xf>
    <xf numFmtId="0" fontId="4" fillId="0" borderId="8" xfId="2" applyFont="1" applyBorder="1" applyAlignment="1">
      <alignment horizontal="center" vertical="top" wrapText="1"/>
    </xf>
    <xf numFmtId="4" fontId="4" fillId="0" borderId="8" xfId="2" applyNumberFormat="1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4" fontId="4" fillId="0" borderId="0" xfId="2" applyNumberFormat="1" applyFont="1" applyAlignment="1">
      <alignment horizontal="right" vertical="top" wrapText="1"/>
    </xf>
    <xf numFmtId="0" fontId="4" fillId="0" borderId="11" xfId="2" applyFont="1" applyBorder="1" applyAlignment="1">
      <alignment horizontal="center" vertical="top" wrapText="1"/>
    </xf>
    <xf numFmtId="4" fontId="4" fillId="0" borderId="11" xfId="2" applyNumberFormat="1" applyFont="1" applyBorder="1" applyAlignment="1">
      <alignment horizontal="center" vertical="top" wrapText="1"/>
    </xf>
    <xf numFmtId="4" fontId="4" fillId="0" borderId="4" xfId="2" applyNumberFormat="1" applyFont="1" applyBorder="1" applyAlignment="1">
      <alignment horizontal="center" vertical="top" wrapText="1"/>
    </xf>
    <xf numFmtId="4" fontId="4" fillId="2" borderId="4" xfId="2" applyNumberFormat="1" applyFont="1" applyFill="1" applyBorder="1" applyAlignment="1">
      <alignment horizontal="right" vertical="top" wrapText="1"/>
    </xf>
    <xf numFmtId="2" fontId="4" fillId="0" borderId="4" xfId="2" applyNumberFormat="1" applyFont="1" applyBorder="1"/>
    <xf numFmtId="0" fontId="4" fillId="0" borderId="3" xfId="2" applyFont="1" applyBorder="1"/>
    <xf numFmtId="0" fontId="4" fillId="0" borderId="4" xfId="2" applyFont="1" applyBorder="1" applyAlignment="1">
      <alignment horizontal="center"/>
    </xf>
    <xf numFmtId="4" fontId="4" fillId="0" borderId="3" xfId="2" applyNumberFormat="1" applyFont="1" applyBorder="1"/>
    <xf numFmtId="4" fontId="4" fillId="0" borderId="4" xfId="2" applyNumberFormat="1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 vertical="top" wrapText="1"/>
    </xf>
    <xf numFmtId="0" fontId="6" fillId="0" borderId="3" xfId="2" applyFont="1" applyBorder="1" applyAlignment="1">
      <alignment vertical="top" wrapText="1"/>
    </xf>
    <xf numFmtId="0" fontId="6" fillId="0" borderId="3" xfId="2" applyFont="1" applyBorder="1" applyAlignment="1">
      <alignment horizontal="left" vertical="top" wrapText="1" indent="3"/>
    </xf>
    <xf numFmtId="0" fontId="7" fillId="0" borderId="4" xfId="2" applyFont="1" applyBorder="1" applyProtection="1">
      <protection locked="0"/>
    </xf>
    <xf numFmtId="0" fontId="7" fillId="0" borderId="3" xfId="2" applyFont="1" applyBorder="1" applyProtection="1">
      <protection locked="0"/>
    </xf>
    <xf numFmtId="9" fontId="4" fillId="0" borderId="4" xfId="1" applyFont="1" applyBorder="1" applyAlignment="1">
      <alignment vertical="top" wrapText="1"/>
    </xf>
    <xf numFmtId="165" fontId="4" fillId="0" borderId="4" xfId="1" applyNumberFormat="1" applyFont="1" applyBorder="1" applyAlignment="1">
      <alignment vertical="top" wrapText="1"/>
    </xf>
    <xf numFmtId="4" fontId="4" fillId="0" borderId="11" xfId="2" applyNumberFormat="1" applyFont="1" applyBorder="1" applyAlignment="1">
      <alignment horizontal="right" vertical="top" wrapText="1"/>
    </xf>
    <xf numFmtId="4" fontId="4" fillId="0" borderId="6" xfId="2" applyNumberFormat="1" applyFont="1" applyBorder="1" applyAlignment="1">
      <alignment horizontal="right" vertical="top" wrapText="1"/>
    </xf>
    <xf numFmtId="0" fontId="4" fillId="0" borderId="3" xfId="2" applyFont="1" applyBorder="1" applyAlignment="1">
      <alignment horizontal="center"/>
    </xf>
    <xf numFmtId="2" fontId="4" fillId="0" borderId="3" xfId="2" applyNumberFormat="1" applyFont="1" applyBorder="1" applyAlignment="1">
      <alignment horizontal="left" vertical="top" wrapText="1"/>
    </xf>
    <xf numFmtId="2" fontId="4" fillId="0" borderId="3" xfId="2" applyNumberFormat="1" applyFont="1" applyBorder="1" applyAlignment="1">
      <alignment horizontal="right" vertical="top" wrapText="1"/>
    </xf>
    <xf numFmtId="0" fontId="2" fillId="0" borderId="3" xfId="2" applyBorder="1"/>
    <xf numFmtId="4" fontId="4" fillId="0" borderId="4" xfId="2" quotePrefix="1" applyNumberFormat="1" applyFont="1" applyBorder="1" applyAlignment="1">
      <alignment horizontal="right" vertical="top" wrapText="1"/>
    </xf>
    <xf numFmtId="2" fontId="5" fillId="0" borderId="3" xfId="2" quotePrefix="1" applyNumberFormat="1" applyFont="1" applyBorder="1" applyAlignment="1">
      <alignment horizontal="left" vertical="top" wrapText="1"/>
    </xf>
    <xf numFmtId="0" fontId="4" fillId="0" borderId="3" xfId="2" applyFont="1" applyBorder="1" applyAlignment="1">
      <alignment horizontal="left"/>
    </xf>
    <xf numFmtId="4" fontId="4" fillId="2" borderId="4" xfId="2" applyNumberFormat="1" applyFont="1" applyFill="1" applyBorder="1" applyAlignment="1">
      <alignment vertical="top" wrapText="1"/>
    </xf>
    <xf numFmtId="4" fontId="8" fillId="0" borderId="4" xfId="2" applyNumberFormat="1" applyFont="1" applyBorder="1" applyAlignment="1">
      <alignment horizontal="right" vertical="top" wrapText="1"/>
    </xf>
    <xf numFmtId="3" fontId="4" fillId="0" borderId="3" xfId="2" applyNumberFormat="1" applyFont="1" applyBorder="1" applyAlignment="1">
      <alignment horizontal="right"/>
    </xf>
    <xf numFmtId="0" fontId="4" fillId="0" borderId="9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4" fontId="4" fillId="0" borderId="3" xfId="2" applyNumberFormat="1" applyFont="1" applyBorder="1" applyAlignment="1">
      <alignment horizontal="center" vertical="top" wrapText="1"/>
    </xf>
    <xf numFmtId="0" fontId="4" fillId="0" borderId="4" xfId="2" quotePrefix="1" applyFont="1" applyBorder="1" applyAlignment="1">
      <alignment horizontal="right" vertical="top" wrapText="1"/>
    </xf>
    <xf numFmtId="2" fontId="5" fillId="0" borderId="3" xfId="2" applyNumberFormat="1" applyFont="1" applyBorder="1" applyAlignment="1">
      <alignment horizontal="left" vertical="top" wrapText="1"/>
    </xf>
    <xf numFmtId="2" fontId="4" fillId="0" borderId="3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right" vertical="top" wrapText="1"/>
    </xf>
    <xf numFmtId="2" fontId="4" fillId="0" borderId="3" xfId="0" applyNumberFormat="1" applyFont="1" applyBorder="1" applyAlignment="1">
      <alignment horizontal="right" vertical="top" wrapText="1"/>
    </xf>
    <xf numFmtId="2" fontId="4" fillId="0" borderId="0" xfId="2" applyNumberFormat="1" applyFont="1" applyAlignment="1">
      <alignment horizontal="right"/>
    </xf>
    <xf numFmtId="4" fontId="5" fillId="0" borderId="0" xfId="2" applyNumberFormat="1" applyFont="1" applyAlignment="1">
      <alignment horizontal="right"/>
    </xf>
    <xf numFmtId="2" fontId="4" fillId="0" borderId="1" xfId="2" applyNumberFormat="1" applyFont="1" applyBorder="1" applyAlignment="1">
      <alignment horizontal="right" vertical="top" wrapText="1"/>
    </xf>
    <xf numFmtId="2" fontId="4" fillId="0" borderId="5" xfId="2" applyNumberFormat="1" applyFont="1" applyBorder="1" applyAlignment="1">
      <alignment horizontal="right" vertical="top" wrapText="1"/>
    </xf>
    <xf numFmtId="1" fontId="5" fillId="0" borderId="3" xfId="2" applyNumberFormat="1" applyFont="1" applyBorder="1" applyAlignment="1">
      <alignment horizontal="left" vertical="top" wrapText="1"/>
    </xf>
    <xf numFmtId="2" fontId="9" fillId="0" borderId="0" xfId="2" applyNumberFormat="1" applyFont="1"/>
    <xf numFmtId="1" fontId="5" fillId="0" borderId="3" xfId="2" quotePrefix="1" applyNumberFormat="1" applyFont="1" applyBorder="1" applyAlignment="1">
      <alignment horizontal="left" vertical="top" wrapText="1"/>
    </xf>
    <xf numFmtId="4" fontId="4" fillId="0" borderId="3" xfId="2" applyNumberFormat="1" applyFont="1" applyBorder="1" applyAlignment="1">
      <alignment horizontal="right" vertical="top" wrapText="1"/>
    </xf>
    <xf numFmtId="2" fontId="4" fillId="0" borderId="10" xfId="2" applyNumberFormat="1" applyFont="1" applyBorder="1" applyAlignment="1">
      <alignment horizontal="right"/>
    </xf>
    <xf numFmtId="0" fontId="4" fillId="0" borderId="11" xfId="2" applyFont="1" applyBorder="1"/>
    <xf numFmtId="0" fontId="4" fillId="0" borderId="11" xfId="2" applyFont="1" applyBorder="1" applyAlignment="1">
      <alignment horizontal="center"/>
    </xf>
    <xf numFmtId="4" fontId="4" fillId="0" borderId="6" xfId="2" applyNumberFormat="1" applyFont="1" applyBorder="1"/>
    <xf numFmtId="2" fontId="9" fillId="0" borderId="0" xfId="2" applyNumberFormat="1" applyFont="1" applyAlignment="1">
      <alignment horizontal="right"/>
    </xf>
    <xf numFmtId="0" fontId="5" fillId="0" borderId="3" xfId="2" applyFont="1" applyBorder="1" applyAlignment="1">
      <alignment horizontal="left" vertical="top" wrapText="1"/>
    </xf>
    <xf numFmtId="0" fontId="5" fillId="0" borderId="3" xfId="2" applyFont="1" applyBorder="1" applyAlignment="1">
      <alignment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left" vertical="top" wrapText="1"/>
    </xf>
    <xf numFmtId="0" fontId="4" fillId="0" borderId="3" xfId="2" applyFont="1" applyBorder="1" applyAlignment="1">
      <alignment vertical="top" wrapText="1"/>
    </xf>
    <xf numFmtId="0" fontId="4" fillId="0" borderId="3" xfId="2" applyFont="1" applyBorder="1" applyAlignment="1">
      <alignment horizontal="left" vertical="top" wrapText="1" indent="2"/>
    </xf>
    <xf numFmtId="0" fontId="4" fillId="0" borderId="3" xfId="2" applyFont="1" applyBorder="1" applyAlignment="1">
      <alignment horizontal="right" vertical="top" wrapText="1"/>
    </xf>
    <xf numFmtId="4" fontId="4" fillId="3" borderId="4" xfId="2" applyNumberFormat="1" applyFont="1" applyFill="1" applyBorder="1" applyAlignment="1">
      <alignment horizontal="right" vertical="top" wrapText="1"/>
    </xf>
    <xf numFmtId="2" fontId="4" fillId="0" borderId="0" xfId="2" applyNumberFormat="1" applyFont="1" applyAlignment="1">
      <alignment vertical="top" wrapText="1"/>
    </xf>
    <xf numFmtId="0" fontId="4" fillId="0" borderId="0" xfId="2" applyFont="1" applyAlignment="1">
      <alignment vertical="top" wrapText="1"/>
    </xf>
    <xf numFmtId="0" fontId="2" fillId="0" borderId="12" xfId="2" applyBorder="1"/>
    <xf numFmtId="0" fontId="2" fillId="0" borderId="13" xfId="2" applyBorder="1"/>
    <xf numFmtId="4" fontId="2" fillId="0" borderId="0" xfId="2" applyNumberFormat="1"/>
    <xf numFmtId="0" fontId="2" fillId="0" borderId="0" xfId="2"/>
    <xf numFmtId="0" fontId="2" fillId="0" borderId="15" xfId="2" applyBorder="1"/>
    <xf numFmtId="0" fontId="12" fillId="0" borderId="0" xfId="2" applyFont="1" applyAlignment="1">
      <alignment horizontal="center"/>
    </xf>
    <xf numFmtId="0" fontId="13" fillId="0" borderId="15" xfId="2" applyFont="1" applyBorder="1"/>
    <xf numFmtId="0" fontId="14" fillId="0" borderId="15" xfId="2" applyFont="1" applyBorder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4" fontId="14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15" fillId="0" borderId="0" xfId="2" applyFont="1" applyAlignment="1">
      <alignment horizontal="center" vertical="top" wrapText="1"/>
    </xf>
    <xf numFmtId="0" fontId="14" fillId="0" borderId="15" xfId="2" applyFont="1" applyBorder="1" applyAlignment="1">
      <alignment vertical="top" wrapText="1"/>
    </xf>
    <xf numFmtId="0" fontId="14" fillId="0" borderId="0" xfId="2" applyFont="1" applyAlignment="1">
      <alignment vertical="top" wrapText="1"/>
    </xf>
    <xf numFmtId="4" fontId="14" fillId="0" borderId="0" xfId="2" applyNumberFormat="1" applyFont="1" applyAlignment="1">
      <alignment vertical="top" wrapText="1"/>
    </xf>
    <xf numFmtId="0" fontId="12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4" fillId="0" borderId="0" xfId="2" applyFont="1" applyAlignment="1">
      <alignment horizontal="left" vertical="top" wrapText="1"/>
    </xf>
    <xf numFmtId="0" fontId="14" fillId="0" borderId="19" xfId="2" applyFont="1" applyBorder="1" applyAlignment="1">
      <alignment vertical="top" wrapText="1"/>
    </xf>
    <xf numFmtId="0" fontId="12" fillId="0" borderId="20" xfId="2" applyFont="1" applyBorder="1" applyAlignment="1">
      <alignment vertical="top" wrapText="1"/>
    </xf>
    <xf numFmtId="0" fontId="14" fillId="0" borderId="22" xfId="2" applyFont="1" applyBorder="1" applyAlignment="1">
      <alignment vertical="top" wrapText="1"/>
    </xf>
    <xf numFmtId="0" fontId="14" fillId="0" borderId="12" xfId="2" applyFont="1" applyBorder="1" applyAlignment="1">
      <alignment vertical="top" wrapText="1"/>
    </xf>
    <xf numFmtId="0" fontId="2" fillId="0" borderId="13" xfId="2" applyBorder="1" applyAlignment="1">
      <alignment vertical="top" wrapText="1"/>
    </xf>
    <xf numFmtId="0" fontId="2" fillId="0" borderId="0" xfId="2" applyAlignment="1">
      <alignment vertical="top" wrapText="1"/>
    </xf>
    <xf numFmtId="4" fontId="12" fillId="0" borderId="0" xfId="2" applyNumberFormat="1" applyFont="1" applyAlignment="1">
      <alignment horizontal="right" vertical="top" wrapText="1"/>
    </xf>
    <xf numFmtId="0" fontId="14" fillId="0" borderId="20" xfId="2" applyFont="1" applyBorder="1" applyAlignment="1">
      <alignment vertical="top" wrapText="1"/>
    </xf>
    <xf numFmtId="2" fontId="8" fillId="0" borderId="3" xfId="2" applyNumberFormat="1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8" fillId="0" borderId="4" xfId="2" applyFont="1" applyBorder="1" applyAlignment="1">
      <alignment horizontal="center" vertical="top" wrapText="1"/>
    </xf>
    <xf numFmtId="166" fontId="12" fillId="2" borderId="0" xfId="2" applyNumberFormat="1" applyFont="1" applyFill="1" applyAlignment="1">
      <alignment horizontal="center" vertical="top" wrapText="1"/>
    </xf>
    <xf numFmtId="166" fontId="12" fillId="2" borderId="16" xfId="2" applyNumberFormat="1" applyFont="1" applyFill="1" applyBorder="1" applyAlignment="1">
      <alignment horizontal="center" vertical="top" wrapText="1"/>
    </xf>
    <xf numFmtId="166" fontId="12" fillId="0" borderId="0" xfId="2" applyNumberFormat="1" applyFont="1" applyAlignment="1">
      <alignment horizontal="center" vertical="top" wrapText="1"/>
    </xf>
    <xf numFmtId="166" fontId="12" fillId="0" borderId="16" xfId="2" applyNumberFormat="1" applyFont="1" applyBorder="1" applyAlignment="1">
      <alignment horizontal="center" vertical="top" wrapText="1"/>
    </xf>
    <xf numFmtId="4" fontId="12" fillId="0" borderId="0" xfId="2" applyNumberFormat="1" applyFont="1" applyAlignment="1">
      <alignment horizontal="center" vertical="top" wrapText="1"/>
    </xf>
    <xf numFmtId="0" fontId="9" fillId="0" borderId="4" xfId="2" applyFont="1" applyBorder="1" applyAlignment="1">
      <alignment vertical="top" wrapText="1"/>
    </xf>
    <xf numFmtId="0" fontId="17" fillId="0" borderId="3" xfId="2" applyFont="1" applyBorder="1" applyProtection="1">
      <protection locked="0"/>
    </xf>
    <xf numFmtId="0" fontId="4" fillId="0" borderId="25" xfId="0" applyFont="1" applyBorder="1" applyAlignment="1">
      <alignment horizontal="left" vertical="top"/>
    </xf>
    <xf numFmtId="0" fontId="4" fillId="0" borderId="16" xfId="0" applyFont="1" applyBorder="1" applyAlignment="1">
      <alignment vertical="top"/>
    </xf>
    <xf numFmtId="167" fontId="4" fillId="0" borderId="4" xfId="2" quotePrefix="1" applyNumberFormat="1" applyFont="1" applyBorder="1" applyAlignment="1">
      <alignment horizontal="right" vertical="top" wrapText="1"/>
    </xf>
    <xf numFmtId="4" fontId="4" fillId="0" borderId="0" xfId="2" applyNumberFormat="1" applyFont="1" applyAlignment="1">
      <alignment horizontal="right"/>
    </xf>
    <xf numFmtId="4" fontId="4" fillId="0" borderId="2" xfId="2" applyNumberFormat="1" applyFont="1" applyBorder="1" applyAlignment="1">
      <alignment horizontal="right" vertical="top" wrapText="1"/>
    </xf>
    <xf numFmtId="4" fontId="5" fillId="0" borderId="4" xfId="2" applyNumberFormat="1" applyFont="1" applyBorder="1" applyAlignment="1">
      <alignment horizontal="right" vertical="top" wrapText="1"/>
    </xf>
    <xf numFmtId="4" fontId="4" fillId="0" borderId="8" xfId="2" applyNumberFormat="1" applyFont="1" applyBorder="1" applyAlignment="1">
      <alignment horizontal="right" vertical="top" wrapText="1"/>
    </xf>
    <xf numFmtId="4" fontId="4" fillId="0" borderId="3" xfId="2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0" borderId="4" xfId="2" applyNumberFormat="1" applyFont="1" applyBorder="1" applyAlignment="1">
      <alignment horizontal="right"/>
    </xf>
    <xf numFmtId="0" fontId="2" fillId="0" borderId="3" xfId="2" applyBorder="1" applyAlignment="1">
      <alignment horizontal="right"/>
    </xf>
    <xf numFmtId="0" fontId="4" fillId="0" borderId="3" xfId="2" applyFont="1" applyBorder="1" applyAlignment="1">
      <alignment horizontal="right"/>
    </xf>
    <xf numFmtId="4" fontId="4" fillId="0" borderId="1" xfId="2" applyNumberFormat="1" applyFont="1" applyBorder="1" applyAlignment="1">
      <alignment horizontal="right" vertical="top" wrapText="1"/>
    </xf>
    <xf numFmtId="4" fontId="4" fillId="0" borderId="11" xfId="2" applyNumberFormat="1" applyFont="1" applyBorder="1" applyAlignment="1">
      <alignment horizontal="right"/>
    </xf>
    <xf numFmtId="4" fontId="8" fillId="0" borderId="3" xfId="2" applyNumberFormat="1" applyFont="1" applyBorder="1" applyAlignment="1">
      <alignment horizontal="right" vertical="top" wrapText="1"/>
    </xf>
    <xf numFmtId="2" fontId="5" fillId="0" borderId="3" xfId="2" applyNumberFormat="1" applyFont="1" applyBorder="1" applyAlignment="1">
      <alignment vertical="top" wrapText="1"/>
    </xf>
    <xf numFmtId="4" fontId="2" fillId="0" borderId="13" xfId="2" applyNumberFormat="1" applyBorder="1"/>
    <xf numFmtId="4" fontId="2" fillId="0" borderId="14" xfId="2" applyNumberFormat="1" applyBorder="1"/>
    <xf numFmtId="4" fontId="2" fillId="0" borderId="16" xfId="2" applyNumberFormat="1" applyBorder="1"/>
    <xf numFmtId="166" fontId="2" fillId="2" borderId="0" xfId="2" applyNumberFormat="1" applyFill="1"/>
    <xf numFmtId="4" fontId="2" fillId="0" borderId="20" xfId="2" applyNumberFormat="1" applyBorder="1" applyAlignment="1">
      <alignment horizontal="right" vertical="top" wrapText="1"/>
    </xf>
    <xf numFmtId="4" fontId="2" fillId="0" borderId="21" xfId="2" applyNumberFormat="1" applyBorder="1"/>
    <xf numFmtId="4" fontId="5" fillId="0" borderId="9" xfId="2" applyNumberFormat="1" applyFont="1" applyBorder="1" applyAlignment="1">
      <alignment horizontal="center" vertical="top" wrapText="1"/>
    </xf>
    <xf numFmtId="4" fontId="4" fillId="0" borderId="10" xfId="2" applyNumberFormat="1" applyFont="1" applyBorder="1" applyAlignment="1">
      <alignment horizontal="center" vertical="top" wrapText="1"/>
    </xf>
    <xf numFmtId="4" fontId="4" fillId="0" borderId="7" xfId="2" applyNumberFormat="1" applyFont="1" applyBorder="1" applyAlignment="1">
      <alignment horizontal="center" vertical="top" wrapText="1"/>
    </xf>
    <xf numFmtId="4" fontId="4" fillId="2" borderId="28" xfId="2" applyNumberFormat="1" applyFont="1" applyFill="1" applyBorder="1" applyAlignment="1">
      <alignment horizontal="right" vertical="top" wrapText="1"/>
    </xf>
    <xf numFmtId="4" fontId="4" fillId="0" borderId="0" xfId="2" applyNumberFormat="1" applyFont="1" applyAlignment="1">
      <alignment horizontal="center" vertical="top" wrapText="1"/>
    </xf>
    <xf numFmtId="4" fontId="4" fillId="0" borderId="9" xfId="2" applyNumberFormat="1" applyFont="1" applyBorder="1" applyAlignment="1">
      <alignment horizontal="right" vertical="top" wrapText="1"/>
    </xf>
    <xf numFmtId="4" fontId="4" fillId="0" borderId="10" xfId="2" applyNumberFormat="1" applyFont="1" applyBorder="1"/>
    <xf numFmtId="4" fontId="4" fillId="0" borderId="0" xfId="2" applyNumberFormat="1" applyFont="1" applyAlignment="1">
      <alignment vertical="top" wrapText="1"/>
    </xf>
    <xf numFmtId="4" fontId="25" fillId="0" borderId="4" xfId="2" applyNumberFormat="1" applyFont="1" applyBorder="1" applyAlignment="1">
      <alignment vertical="top" wrapText="1"/>
    </xf>
    <xf numFmtId="0" fontId="4" fillId="3" borderId="3" xfId="2" applyFont="1" applyFill="1" applyBorder="1" applyAlignment="1">
      <alignment horizontal="left"/>
    </xf>
    <xf numFmtId="0" fontId="4" fillId="3" borderId="3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right"/>
    </xf>
    <xf numFmtId="4" fontId="4" fillId="3" borderId="4" xfId="2" applyNumberFormat="1" applyFont="1" applyFill="1" applyBorder="1" applyAlignment="1">
      <alignment vertical="top" wrapText="1"/>
    </xf>
    <xf numFmtId="4" fontId="4" fillId="2" borderId="0" xfId="2" applyNumberFormat="1" applyFont="1" applyFill="1" applyAlignment="1">
      <alignment horizontal="right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vertical="top" wrapText="1"/>
    </xf>
    <xf numFmtId="0" fontId="4" fillId="0" borderId="0" xfId="2" applyFont="1" applyAlignment="1">
      <alignment vertical="top" wrapText="1"/>
    </xf>
    <xf numFmtId="0" fontId="4" fillId="0" borderId="9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4" fillId="0" borderId="10" xfId="2" applyFont="1" applyBorder="1" applyAlignment="1">
      <alignment vertical="top" wrapText="1"/>
    </xf>
    <xf numFmtId="0" fontId="4" fillId="0" borderId="11" xfId="2" applyFont="1" applyBorder="1" applyAlignment="1">
      <alignment vertical="top" wrapText="1"/>
    </xf>
    <xf numFmtId="166" fontId="12" fillId="0" borderId="0" xfId="2" applyNumberFormat="1" applyFont="1" applyAlignment="1">
      <alignment horizontal="center" vertical="top" wrapText="1"/>
    </xf>
    <xf numFmtId="166" fontId="12" fillId="0" borderId="16" xfId="2" applyNumberFormat="1" applyFont="1" applyBorder="1" applyAlignment="1">
      <alignment horizontal="center" vertical="top" wrapText="1"/>
    </xf>
    <xf numFmtId="4" fontId="12" fillId="0" borderId="0" xfId="2" applyNumberFormat="1" applyFont="1" applyAlignment="1">
      <alignment horizontal="center" vertical="top" wrapText="1"/>
    </xf>
    <xf numFmtId="4" fontId="12" fillId="0" borderId="16" xfId="2" applyNumberFormat="1" applyFont="1" applyBorder="1" applyAlignment="1">
      <alignment horizontal="center" vertical="top" wrapText="1"/>
    </xf>
    <xf numFmtId="166" fontId="12" fillId="2" borderId="11" xfId="2" applyNumberFormat="1" applyFont="1" applyFill="1" applyBorder="1" applyAlignment="1">
      <alignment horizontal="center" vertical="top" wrapText="1"/>
    </xf>
    <xf numFmtId="166" fontId="12" fillId="2" borderId="17" xfId="2" applyNumberFormat="1" applyFont="1" applyFill="1" applyBorder="1" applyAlignment="1">
      <alignment horizontal="center" vertical="top" wrapText="1"/>
    </xf>
    <xf numFmtId="166" fontId="12" fillId="0" borderId="8" xfId="2" applyNumberFormat="1" applyFont="1" applyBorder="1" applyAlignment="1">
      <alignment horizontal="center" vertical="top" wrapText="1"/>
    </xf>
    <xf numFmtId="166" fontId="12" fillId="0" borderId="18" xfId="2" applyNumberFormat="1" applyFont="1" applyBorder="1" applyAlignment="1">
      <alignment horizontal="center" vertical="top" wrapText="1"/>
    </xf>
    <xf numFmtId="0" fontId="12" fillId="0" borderId="23" xfId="2" applyFont="1" applyBorder="1" applyAlignment="1">
      <alignment vertical="top" wrapText="1"/>
    </xf>
    <xf numFmtId="166" fontId="12" fillId="2" borderId="23" xfId="2" applyNumberFormat="1" applyFont="1" applyFill="1" applyBorder="1" applyAlignment="1">
      <alignment horizontal="center" vertical="top" wrapText="1"/>
    </xf>
    <xf numFmtId="166" fontId="12" fillId="2" borderId="24" xfId="2" applyNumberFormat="1" applyFont="1" applyFill="1" applyBorder="1" applyAlignment="1">
      <alignment horizontal="center" vertical="top" wrapText="1"/>
    </xf>
    <xf numFmtId="168" fontId="12" fillId="0" borderId="20" xfId="2" applyNumberFormat="1" applyFont="1" applyBorder="1" applyAlignment="1">
      <alignment horizontal="center" vertical="top" wrapText="1"/>
    </xf>
    <xf numFmtId="168" fontId="12" fillId="0" borderId="21" xfId="2" applyNumberFormat="1" applyFont="1" applyBorder="1" applyAlignment="1">
      <alignment horizontal="center" vertical="top" wrapText="1"/>
    </xf>
    <xf numFmtId="166" fontId="12" fillId="0" borderId="13" xfId="2" applyNumberFormat="1" applyFont="1" applyBorder="1" applyAlignment="1">
      <alignment horizontal="center" vertical="top" wrapText="1"/>
    </xf>
    <xf numFmtId="166" fontId="12" fillId="0" borderId="14" xfId="2" applyNumberFormat="1" applyFont="1" applyBorder="1" applyAlignment="1">
      <alignment horizontal="center" vertical="top" wrapText="1"/>
    </xf>
    <xf numFmtId="166" fontId="12" fillId="2" borderId="20" xfId="2" applyNumberFormat="1" applyFont="1" applyFill="1" applyBorder="1" applyAlignment="1">
      <alignment horizontal="center" vertical="top" wrapText="1"/>
    </xf>
    <xf numFmtId="166" fontId="12" fillId="2" borderId="21" xfId="2" applyNumberFormat="1" applyFont="1" applyFill="1" applyBorder="1" applyAlignment="1">
      <alignment horizontal="center" vertical="top" wrapText="1"/>
    </xf>
    <xf numFmtId="0" fontId="12" fillId="0" borderId="0" xfId="2" applyFont="1" applyAlignment="1">
      <alignment vertical="top" wrapText="1"/>
    </xf>
  </cellXfs>
  <cellStyles count="36">
    <cellStyle name="Comma 13" xfId="33"/>
    <cellStyle name="Comma 2" xfId="4"/>
    <cellStyle name="Comma 2 2" xfId="9"/>
    <cellStyle name="Comma 2 2 2" xfId="30"/>
    <cellStyle name="Comma 2 9" xfId="31"/>
    <cellStyle name="Comma 3" xfId="10"/>
    <cellStyle name="Comma 4" xfId="11"/>
    <cellStyle name="Comma 5" xfId="8"/>
    <cellStyle name="Comma0" xfId="12"/>
    <cellStyle name="Comma1" xfId="13"/>
    <cellStyle name="Comma2" xfId="14"/>
    <cellStyle name="Comma3" xfId="15"/>
    <cellStyle name="Currency 2" xfId="16"/>
    <cellStyle name="Currency0" xfId="17"/>
    <cellStyle name="Date" xfId="18"/>
    <cellStyle name="Fixed" xfId="19"/>
    <cellStyle name="HEADING1" xfId="20"/>
    <cellStyle name="HEADING2" xfId="21"/>
    <cellStyle name="Normal" xfId="0" builtinId="0"/>
    <cellStyle name="Normal 10 2" xfId="3"/>
    <cellStyle name="Normal 12 2" xfId="32"/>
    <cellStyle name="Normal 2" xfId="2"/>
    <cellStyle name="Normal 2 2" xfId="22"/>
    <cellStyle name="Normal 3" xfId="23"/>
    <cellStyle name="Normal 3 2" xfId="24"/>
    <cellStyle name="Normal 3 8 2" xfId="34"/>
    <cellStyle name="Normal 4" xfId="7"/>
    <cellStyle name="Normal 5" xfId="5"/>
    <cellStyle name="Normal 5 3 3 2" xfId="29"/>
    <cellStyle name="opskrif" xfId="25"/>
    <cellStyle name="or" xfId="26"/>
    <cellStyle name="Percent" xfId="1" builtinId="5"/>
    <cellStyle name="Percent 2" xfId="28"/>
    <cellStyle name="Percent 2 2" xfId="6"/>
    <cellStyle name="Percent 2 2 2" xfId="35"/>
    <cellStyle name="Percent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rojects\Active\12023%20Mashishing%20water%20meters\9%20Contract%20Administration\9.4%20Payment%20Certificates\Phase%202\Certificate%201\Certificate%201%2010-03-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orwa%20Consulting%20Eng\AppData\Local\Microsoft\Windows\Temporary%20Internet%20Files\Content.Outlook\WOV37FB4\Data\Besighede\CivilPro's\CivilPro's%20Fakture\INVOICE06%20-%20CivilPro's%20-%20Six%20Villages%20Flood%20Li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bouke.kooiker\Documents\Mozambique\Moma%20Phase%202\Cosira%20Piping%20Tender%2017%20Apr%2012\New%20MSP%20scope\0725%20-%20MOMA\0682%20-%20Cert%201\P&amp;G%20Rev%209%20New%20Rev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deDieu/Desktop/MBE/152%20Road/BOQ/Certificate%201_Upgrading%20of%20D725_Nelsprui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oolmanK\Projects\Mbombela%20university%20road%20upgrade\PN129_N4-4c_BoQ_Sched%20B%20Reh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 1"/>
      <sheetName val="SECTION 2"/>
      <sheetName val="SECTION 3"/>
      <sheetName val="SECTION 4"/>
      <sheetName val="SECTION 5"/>
      <sheetName val="SECTION 6 "/>
      <sheetName val="SECTION 7"/>
      <sheetName val="SUMMARY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>
        <row r="15">
          <cell r="E15" t="str">
            <v/>
          </cell>
        </row>
        <row r="22">
          <cell r="E22" t="str">
            <v>VAT</v>
          </cell>
        </row>
        <row r="23">
          <cell r="E23">
            <v>0</v>
          </cell>
        </row>
        <row r="24">
          <cell r="D24" t="b">
            <v>0</v>
          </cell>
        </row>
        <row r="28">
          <cell r="D28" t="b">
            <v>0</v>
          </cell>
        </row>
      </sheetData>
      <sheetData sheetId="2">
        <row r="39">
          <cell r="D39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port"/>
      <sheetName val="Labour Histogram"/>
      <sheetName val="Labour Histogram Graph"/>
      <sheetName val="Plant Histogram"/>
      <sheetName val="Equipment Histogram"/>
      <sheetName val="Cost sheet"/>
      <sheetName val="Rate Paradigm"/>
      <sheetName val="Sheet1"/>
      <sheetName val="Chart1"/>
      <sheetName val="Chart4"/>
      <sheetName val="Sheet2"/>
    </sheetNames>
    <sheetDataSet>
      <sheetData sheetId="0"/>
      <sheetData sheetId="1"/>
      <sheetData sheetId="2">
        <row r="12">
          <cell r="A12" t="str">
            <v>Project Director / Head office costs</v>
          </cell>
        </row>
        <row r="13">
          <cell r="A13" t="str">
            <v>Contracts Manager</v>
          </cell>
          <cell r="F13">
            <v>1</v>
          </cell>
          <cell r="G13">
            <v>1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A14" t="str">
            <v>Site Manager</v>
          </cell>
          <cell r="F14">
            <v>1</v>
          </cell>
          <cell r="G14">
            <v>1</v>
          </cell>
          <cell r="H14">
            <v>1</v>
          </cell>
        </row>
        <row r="15">
          <cell r="A15" t="str">
            <v>Supervisor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Foreman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A17" t="str">
            <v>Safety Officer</v>
          </cell>
          <cell r="F17">
            <v>1</v>
          </cell>
          <cell r="G17">
            <v>1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A18" t="str">
            <v>Inspector / Quality Control</v>
          </cell>
          <cell r="F18">
            <v>1</v>
          </cell>
          <cell r="G18">
            <v>1</v>
          </cell>
          <cell r="H18">
            <v>1</v>
          </cell>
        </row>
        <row r="19">
          <cell r="A19" t="str">
            <v>Document Controller</v>
          </cell>
          <cell r="F19">
            <v>1</v>
          </cell>
          <cell r="G19">
            <v>1</v>
          </cell>
          <cell r="H19">
            <v>1</v>
          </cell>
        </row>
        <row r="20">
          <cell r="A20" t="str">
            <v>Planner</v>
          </cell>
          <cell r="F20">
            <v>1</v>
          </cell>
          <cell r="H20">
            <v>1</v>
          </cell>
        </row>
        <row r="21">
          <cell r="A21" t="str">
            <v>Surveyor</v>
          </cell>
          <cell r="F21">
            <v>1</v>
          </cell>
          <cell r="G21">
            <v>1</v>
          </cell>
          <cell r="H21">
            <v>1</v>
          </cell>
        </row>
        <row r="22">
          <cell r="A22" t="str">
            <v>Headoffice expiditor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 t="str">
            <v>Material Controller</v>
          </cell>
          <cell r="F23">
            <v>1</v>
          </cell>
          <cell r="G23">
            <v>1</v>
          </cell>
          <cell r="H23">
            <v>1</v>
          </cell>
        </row>
        <row r="24">
          <cell r="A24" t="str">
            <v>Material Controller Assistant</v>
          </cell>
          <cell r="F24">
            <v>1</v>
          </cell>
          <cell r="G24">
            <v>1</v>
          </cell>
          <cell r="H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>Administration Clerk</v>
          </cell>
        </row>
        <row r="26">
          <cell r="A26" t="str">
            <v>Storeman</v>
          </cell>
          <cell r="F26">
            <v>1</v>
          </cell>
          <cell r="G26">
            <v>1</v>
          </cell>
          <cell r="H26">
            <v>1</v>
          </cell>
        </row>
        <row r="27">
          <cell r="A27" t="str">
            <v>Semi Skilled (Fire Watches)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8">
          <cell r="A28" t="str">
            <v>Drivers</v>
          </cell>
          <cell r="F28">
            <v>3</v>
          </cell>
          <cell r="G28">
            <v>5</v>
          </cell>
          <cell r="H28">
            <v>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Scaff. Supervisors</v>
          </cell>
        </row>
        <row r="30">
          <cell r="A30" t="str">
            <v>Scaffold erectors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</sheetData>
      <sheetData sheetId="3"/>
      <sheetData sheetId="4">
        <row r="12">
          <cell r="A12" t="str">
            <v>LDV</v>
          </cell>
          <cell r="C12">
            <v>0</v>
          </cell>
          <cell r="D12">
            <v>0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LDV (Headoffice based)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Combi / Hi Ace / Quantum</v>
          </cell>
          <cell r="C14">
            <v>0</v>
          </cell>
          <cell r="D14">
            <v>0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 t="str">
            <v>Bus</v>
          </cell>
          <cell r="E15">
            <v>1</v>
          </cell>
          <cell r="F15">
            <v>1</v>
          </cell>
          <cell r="G15">
            <v>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Trailers</v>
          </cell>
        </row>
        <row r="17">
          <cell r="A17" t="str">
            <v>3t Truck</v>
          </cell>
        </row>
        <row r="18">
          <cell r="A18" t="str">
            <v>7t Truck</v>
          </cell>
          <cell r="E18">
            <v>1</v>
          </cell>
          <cell r="F18">
            <v>1</v>
          </cell>
          <cell r="G18">
            <v>1</v>
          </cell>
        </row>
        <row r="19">
          <cell r="A19" t="str">
            <v>Tractor &amp; Trailer</v>
          </cell>
        </row>
        <row r="20">
          <cell r="A20" t="str">
            <v>Horse &amp; Trailer</v>
          </cell>
        </row>
        <row r="21">
          <cell r="A21" t="str">
            <v>Cherry Picker (16 metre)</v>
          </cell>
        </row>
        <row r="22">
          <cell r="A22" t="str">
            <v>Cherry Picker (20 metre)</v>
          </cell>
        </row>
        <row r="23">
          <cell r="A23" t="str">
            <v>Cherry Picker (28 metre)</v>
          </cell>
          <cell r="F23">
            <v>1</v>
          </cell>
          <cell r="G23">
            <v>1</v>
          </cell>
        </row>
        <row r="24">
          <cell r="A24" t="str">
            <v>Hydraulic Crane 8 T / Teleporter</v>
          </cell>
          <cell r="E24">
            <v>1</v>
          </cell>
          <cell r="F24">
            <v>1</v>
          </cell>
          <cell r="G24">
            <v>1</v>
          </cell>
        </row>
        <row r="25">
          <cell r="A25" t="str">
            <v>Hydraulic Crane 20 T</v>
          </cell>
        </row>
        <row r="26">
          <cell r="A26" t="str">
            <v>Hydraulic Crane 25 T</v>
          </cell>
        </row>
        <row r="27">
          <cell r="A27" t="str">
            <v>Hydraulic Crane 50 T</v>
          </cell>
          <cell r="E27">
            <v>1</v>
          </cell>
          <cell r="F27">
            <v>1</v>
          </cell>
          <cell r="G27">
            <v>1</v>
          </cell>
        </row>
        <row r="28">
          <cell r="A28" t="str">
            <v>Hydraulic Crane 90 T</v>
          </cell>
        </row>
        <row r="29">
          <cell r="A29" t="str">
            <v>Hydraulic Crane 130 T</v>
          </cell>
          <cell r="F29">
            <v>1</v>
          </cell>
          <cell r="G29">
            <v>1</v>
          </cell>
        </row>
        <row r="30">
          <cell r="A30" t="str">
            <v>Hydraulic Crane 180 T</v>
          </cell>
        </row>
        <row r="32">
          <cell r="A32" t="str">
            <v>Transport for Site Establishment</v>
          </cell>
        </row>
        <row r="33">
          <cell r="A33" t="str">
            <v>From Head office to site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 t="str">
            <v>Site etablishment</v>
          </cell>
          <cell r="E34">
            <v>1</v>
          </cell>
        </row>
        <row r="35">
          <cell r="A35" t="str">
            <v>Site Dis-etablishment</v>
          </cell>
          <cell r="G35">
            <v>1</v>
          </cell>
        </row>
        <row r="36">
          <cell r="A36" t="str">
            <v>Cranes Establish &amp; Dis-establish.</v>
          </cell>
          <cell r="E36">
            <v>1</v>
          </cell>
          <cell r="G36">
            <v>1</v>
          </cell>
        </row>
        <row r="37">
          <cell r="A37" t="str">
            <v>Special Crane site establishment</v>
          </cell>
          <cell r="F37">
            <v>1</v>
          </cell>
          <cell r="G37">
            <v>1</v>
          </cell>
        </row>
        <row r="38">
          <cell r="A38" t="str">
            <v>Establishment of Camp (100 persons)</v>
          </cell>
        </row>
        <row r="39">
          <cell r="A39" t="str">
            <v>Flights to Site, Special Transportation</v>
          </cell>
          <cell r="C39">
            <v>0</v>
          </cell>
          <cell r="D39">
            <v>0</v>
          </cell>
          <cell r="E39">
            <v>72</v>
          </cell>
          <cell r="F39">
            <v>64</v>
          </cell>
          <cell r="G39">
            <v>72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1">
          <cell r="A41" t="str">
            <v>Food Allow. / Accom / Transport</v>
          </cell>
        </row>
        <row r="42">
          <cell r="A42" t="str">
            <v>Management</v>
          </cell>
          <cell r="C42">
            <v>0</v>
          </cell>
          <cell r="D42">
            <v>0</v>
          </cell>
          <cell r="E42">
            <v>9</v>
          </cell>
          <cell r="F42">
            <v>8</v>
          </cell>
          <cell r="G42">
            <v>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 t="str">
            <v>Artisans</v>
          </cell>
          <cell r="C43">
            <v>0</v>
          </cell>
          <cell r="D43">
            <v>0</v>
          </cell>
          <cell r="E43">
            <v>8</v>
          </cell>
          <cell r="F43">
            <v>8</v>
          </cell>
          <cell r="G43">
            <v>8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A44" t="str">
            <v>Semi Skilled</v>
          </cell>
          <cell r="C44">
            <v>0</v>
          </cell>
          <cell r="D44">
            <v>0</v>
          </cell>
          <cell r="E44">
            <v>23</v>
          </cell>
          <cell r="F44">
            <v>25</v>
          </cell>
          <cell r="G44">
            <v>25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 t="str">
            <v>Labourer</v>
          </cell>
          <cell r="C45">
            <v>0</v>
          </cell>
          <cell r="D45">
            <v>0</v>
          </cell>
          <cell r="E45">
            <v>11</v>
          </cell>
          <cell r="F45">
            <v>11</v>
          </cell>
          <cell r="G45">
            <v>11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Camp Running Costs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Lost Time Daily Transport of site personnel</v>
          </cell>
          <cell r="C47">
            <v>0</v>
          </cell>
          <cell r="D47">
            <v>0</v>
          </cell>
          <cell r="E47">
            <v>42</v>
          </cell>
          <cell r="F47">
            <v>44</v>
          </cell>
          <cell r="G47">
            <v>44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9">
          <cell r="A49" t="str">
            <v>Welding Coding, Induction,Permits</v>
          </cell>
        </row>
        <row r="50">
          <cell r="A50" t="str">
            <v>Welding Coding</v>
          </cell>
          <cell r="C50">
            <v>0</v>
          </cell>
          <cell r="E50">
            <v>1</v>
          </cell>
        </row>
        <row r="51">
          <cell r="A51" t="str">
            <v>Inductions, Badging, Security</v>
          </cell>
          <cell r="C51">
            <v>0</v>
          </cell>
          <cell r="D51">
            <v>0</v>
          </cell>
          <cell r="E51">
            <v>51</v>
          </cell>
        </row>
        <row r="52">
          <cell r="A52" t="str">
            <v>Visa's &amp; Border permits</v>
          </cell>
          <cell r="C52">
            <v>0</v>
          </cell>
          <cell r="D52">
            <v>0</v>
          </cell>
          <cell r="E52">
            <v>51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Medicals, Permit</v>
          </cell>
          <cell r="C53">
            <v>0</v>
          </cell>
          <cell r="D53">
            <v>0</v>
          </cell>
          <cell r="E53">
            <v>51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 t="str">
            <v>Lost time for Induction</v>
          </cell>
          <cell r="C54">
            <v>0</v>
          </cell>
          <cell r="D54">
            <v>0</v>
          </cell>
          <cell r="E54">
            <v>51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</sheetData>
      <sheetData sheetId="5">
        <row r="12">
          <cell r="A12" t="str">
            <v>Containers</v>
          </cell>
          <cell r="C12">
            <v>0</v>
          </cell>
          <cell r="D12">
            <v>0</v>
          </cell>
          <cell r="E12">
            <v>2</v>
          </cell>
          <cell r="F12">
            <v>2</v>
          </cell>
          <cell r="G12">
            <v>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Office</v>
          </cell>
          <cell r="C13">
            <v>0</v>
          </cell>
          <cell r="D13">
            <v>0</v>
          </cell>
          <cell r="E13">
            <v>3</v>
          </cell>
          <cell r="F13">
            <v>3</v>
          </cell>
          <cell r="G13">
            <v>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Office Furniture</v>
          </cell>
          <cell r="C14">
            <v>0</v>
          </cell>
          <cell r="D14">
            <v>0</v>
          </cell>
          <cell r="E14">
            <v>3</v>
          </cell>
          <cell r="F14">
            <v>3</v>
          </cell>
          <cell r="G14">
            <v>3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 t="str">
            <v>Computers &amp; IT &amp; Internet etc</v>
          </cell>
          <cell r="C15">
            <v>0</v>
          </cell>
          <cell r="D15">
            <v>0</v>
          </cell>
          <cell r="E15">
            <v>4</v>
          </cell>
          <cell r="F15">
            <v>4</v>
          </cell>
          <cell r="G15">
            <v>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Chemical toilets</v>
          </cell>
          <cell r="C16">
            <v>0</v>
          </cell>
          <cell r="D16">
            <v>0</v>
          </cell>
          <cell r="E16">
            <v>4</v>
          </cell>
          <cell r="F16">
            <v>4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Chemical toilets (Service Bi-Month)</v>
          </cell>
          <cell r="C17">
            <v>0</v>
          </cell>
          <cell r="D17">
            <v>0</v>
          </cell>
          <cell r="E17">
            <v>8</v>
          </cell>
          <cell r="F17">
            <v>8</v>
          </cell>
          <cell r="G17">
            <v>8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Small Workshop</v>
          </cell>
        </row>
        <row r="19">
          <cell r="A19" t="str">
            <v>Stationary</v>
          </cell>
          <cell r="C19">
            <v>0</v>
          </cell>
          <cell r="D19">
            <v>0</v>
          </cell>
          <cell r="E19">
            <v>2</v>
          </cell>
          <cell r="F19">
            <v>2</v>
          </cell>
          <cell r="G19">
            <v>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Telephone</v>
          </cell>
          <cell r="C20">
            <v>0</v>
          </cell>
          <cell r="D20">
            <v>0</v>
          </cell>
          <cell r="E20">
            <v>3</v>
          </cell>
          <cell r="F20">
            <v>3</v>
          </cell>
          <cell r="G20">
            <v>3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Petty Cash Allowance</v>
          </cell>
        </row>
        <row r="22">
          <cell r="A22" t="str">
            <v>First Aid Box</v>
          </cell>
          <cell r="C22">
            <v>0</v>
          </cell>
          <cell r="D22">
            <v>0</v>
          </cell>
          <cell r="E22">
            <v>4</v>
          </cell>
          <cell r="F22">
            <v>4</v>
          </cell>
          <cell r="G22">
            <v>4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Fire Extinguishers</v>
          </cell>
          <cell r="C23">
            <v>0</v>
          </cell>
          <cell r="D23">
            <v>0</v>
          </cell>
          <cell r="E23">
            <v>4</v>
          </cell>
          <cell r="F23">
            <v>4</v>
          </cell>
          <cell r="G23">
            <v>4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2 way radios</v>
          </cell>
          <cell r="C24">
            <v>0</v>
          </cell>
          <cell r="D24">
            <v>0</v>
          </cell>
          <cell r="E24">
            <v>5</v>
          </cell>
          <cell r="F24">
            <v>4</v>
          </cell>
          <cell r="G24">
            <v>5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 t="str">
            <v>Air conditioning units</v>
          </cell>
          <cell r="C25">
            <v>0</v>
          </cell>
          <cell r="D25">
            <v>0</v>
          </cell>
          <cell r="E25">
            <v>3</v>
          </cell>
          <cell r="F25">
            <v>3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 t="str">
            <v>Water and Electricity</v>
          </cell>
        </row>
        <row r="27">
          <cell r="A27" t="str">
            <v>Diesel Generators</v>
          </cell>
        </row>
        <row r="28">
          <cell r="A28" t="str">
            <v>DB Boards</v>
          </cell>
          <cell r="C28">
            <v>0</v>
          </cell>
          <cell r="D28">
            <v>0</v>
          </cell>
          <cell r="E28">
            <v>3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30">
          <cell r="A30" t="str">
            <v>Petrol weld machine</v>
          </cell>
        </row>
        <row r="31">
          <cell r="A31" t="str">
            <v>Diesel weld machine</v>
          </cell>
          <cell r="C31">
            <v>0</v>
          </cell>
          <cell r="D31">
            <v>0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 t="str">
            <v>Plastic Welding Machine</v>
          </cell>
        </row>
        <row r="33">
          <cell r="A33" t="str">
            <v>Electrical welder</v>
          </cell>
          <cell r="C33">
            <v>0</v>
          </cell>
          <cell r="D33">
            <v>0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 t="str">
            <v>Pistol drill</v>
          </cell>
          <cell r="C34">
            <v>0</v>
          </cell>
          <cell r="D34">
            <v>0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A35" t="str">
            <v>Magbase drill</v>
          </cell>
          <cell r="C35">
            <v>0</v>
          </cell>
          <cell r="D35">
            <v>0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 t="str">
            <v>Hilti Drill</v>
          </cell>
        </row>
        <row r="37">
          <cell r="A37" t="str">
            <v>Angle Grinder 225mm</v>
          </cell>
          <cell r="C37">
            <v>0</v>
          </cell>
          <cell r="D37">
            <v>0</v>
          </cell>
          <cell r="E37">
            <v>2</v>
          </cell>
          <cell r="F37">
            <v>2</v>
          </cell>
          <cell r="G37">
            <v>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 t="str">
            <v>Angle Grinder 110mm</v>
          </cell>
          <cell r="C38">
            <v>0</v>
          </cell>
          <cell r="D38">
            <v>0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Pencil Grinders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Threading Machine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A41" t="str">
            <v>Cutting torch complete</v>
          </cell>
          <cell r="C41">
            <v>0</v>
          </cell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 t="str">
            <v>Extention Leads (reels)</v>
          </cell>
          <cell r="C42">
            <v>0</v>
          </cell>
          <cell r="D42">
            <v>0</v>
          </cell>
          <cell r="E42">
            <v>7</v>
          </cell>
          <cell r="F42">
            <v>7</v>
          </cell>
          <cell r="G42">
            <v>7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 t="str">
            <v>Impact wrench</v>
          </cell>
          <cell r="C43">
            <v>0</v>
          </cell>
          <cell r="D43">
            <v>0</v>
          </cell>
          <cell r="E43">
            <v>3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A44" t="str">
            <v>Chain blocks &amp; Tirfors</v>
          </cell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 t="str">
            <v>Dumpy Levels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Theodolite</v>
          </cell>
          <cell r="E46">
            <v>1</v>
          </cell>
        </row>
        <row r="47">
          <cell r="A47" t="str">
            <v>Clock Gauge</v>
          </cell>
          <cell r="E47">
            <v>1</v>
          </cell>
        </row>
        <row r="48">
          <cell r="A48" t="str">
            <v>Master level</v>
          </cell>
          <cell r="E48">
            <v>1</v>
          </cell>
        </row>
        <row r="50">
          <cell r="A50" t="str">
            <v>Welding rods -MS</v>
          </cell>
          <cell r="E50">
            <v>1</v>
          </cell>
          <cell r="F50">
            <v>1</v>
          </cell>
        </row>
        <row r="51">
          <cell r="A51" t="str">
            <v>Welding rods -SS</v>
          </cell>
        </row>
        <row r="52">
          <cell r="A52" t="str">
            <v>Welding cables</v>
          </cell>
          <cell r="C52">
            <v>0</v>
          </cell>
          <cell r="D52">
            <v>0</v>
          </cell>
          <cell r="E52">
            <v>2</v>
          </cell>
          <cell r="F52">
            <v>2</v>
          </cell>
          <cell r="G52">
            <v>2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Oxygen</v>
          </cell>
          <cell r="E53">
            <v>1</v>
          </cell>
          <cell r="F53">
            <v>1</v>
          </cell>
        </row>
        <row r="54">
          <cell r="A54" t="str">
            <v>Accetylene</v>
          </cell>
          <cell r="E54">
            <v>1</v>
          </cell>
          <cell r="F54">
            <v>1</v>
          </cell>
        </row>
        <row r="55">
          <cell r="A55" t="str">
            <v>Slings</v>
          </cell>
          <cell r="C55">
            <v>0</v>
          </cell>
          <cell r="D55">
            <v>0</v>
          </cell>
          <cell r="E55">
            <v>2</v>
          </cell>
          <cell r="F55">
            <v>3</v>
          </cell>
          <cell r="G55">
            <v>3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Grinding Discs</v>
          </cell>
          <cell r="E56">
            <v>1</v>
          </cell>
          <cell r="F56">
            <v>1</v>
          </cell>
        </row>
        <row r="57">
          <cell r="A57" t="str">
            <v>Drill bits</v>
          </cell>
          <cell r="E57">
            <v>1</v>
          </cell>
          <cell r="F57">
            <v>1</v>
          </cell>
        </row>
        <row r="58">
          <cell r="A58" t="str">
            <v>Slugger bits</v>
          </cell>
          <cell r="E58">
            <v>1</v>
          </cell>
          <cell r="F58">
            <v>1</v>
          </cell>
        </row>
        <row r="59">
          <cell r="A59" t="str">
            <v>Safety Equipment</v>
          </cell>
          <cell r="C59">
            <v>0</v>
          </cell>
          <cell r="D59">
            <v>0</v>
          </cell>
          <cell r="E59">
            <v>51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1">
          <cell r="A61" t="str">
            <v>Scaffolding Materials (PC SUM)</v>
          </cell>
        </row>
      </sheetData>
      <sheetData sheetId="6">
        <row r="3">
          <cell r="A3">
            <v>40255</v>
          </cell>
          <cell r="B3" t="str">
            <v>Overall Markup %</v>
          </cell>
          <cell r="C3">
            <v>0</v>
          </cell>
        </row>
        <row r="4">
          <cell r="A4" t="str">
            <v>CG 2010 003</v>
          </cell>
          <cell r="B4" t="str">
            <v>Fuel Markup %</v>
          </cell>
          <cell r="C4">
            <v>0</v>
          </cell>
        </row>
        <row r="5">
          <cell r="A5" t="str">
            <v>Overland Conv</v>
          </cell>
        </row>
        <row r="6">
          <cell r="G6" t="str">
            <v>old</v>
          </cell>
        </row>
        <row r="7">
          <cell r="A7" t="str">
            <v>Management.</v>
          </cell>
          <cell r="B7" t="str">
            <v>living out allowance</v>
          </cell>
          <cell r="C7" t="str">
            <v>basic salary</v>
          </cell>
          <cell r="G7" t="str">
            <v>living out allowance</v>
          </cell>
          <cell r="H7" t="str">
            <v>basic salary</v>
          </cell>
          <cell r="J7" t="str">
            <v>Paradigm</v>
          </cell>
          <cell r="K7" t="str">
            <v>Paradigm</v>
          </cell>
          <cell r="Z7" t="str">
            <v>SELLING:</v>
          </cell>
          <cell r="AB7" t="str">
            <v>Time or Fixed</v>
          </cell>
        </row>
        <row r="9">
          <cell r="A9" t="str">
            <v>Project Director / Head office costs</v>
          </cell>
          <cell r="AB9" t="str">
            <v>Time</v>
          </cell>
        </row>
        <row r="10">
          <cell r="A10" t="str">
            <v>Contracts Manager</v>
          </cell>
          <cell r="B10">
            <v>2550</v>
          </cell>
          <cell r="C10">
            <v>70000</v>
          </cell>
          <cell r="G10">
            <v>2550</v>
          </cell>
          <cell r="H10">
            <v>70000</v>
          </cell>
          <cell r="J10" t="str">
            <v xml:space="preserve">Contracts Manager                                       </v>
          </cell>
          <cell r="K10" t="str">
            <v>n/a</v>
          </cell>
          <cell r="Z10">
            <v>72550</v>
          </cell>
          <cell r="AB10" t="str">
            <v>Time</v>
          </cell>
        </row>
        <row r="11">
          <cell r="A11" t="str">
            <v>Site Manager</v>
          </cell>
          <cell r="B11">
            <v>2550</v>
          </cell>
          <cell r="C11">
            <v>50000</v>
          </cell>
          <cell r="G11">
            <v>2550</v>
          </cell>
          <cell r="H11">
            <v>50000</v>
          </cell>
          <cell r="J11" t="str">
            <v>Site Manager</v>
          </cell>
          <cell r="K11">
            <v>59000</v>
          </cell>
          <cell r="Z11">
            <v>52550</v>
          </cell>
          <cell r="AB11" t="str">
            <v>Time</v>
          </cell>
        </row>
        <row r="12">
          <cell r="A12" t="str">
            <v>Supervisor</v>
          </cell>
          <cell r="B12">
            <v>2040</v>
          </cell>
          <cell r="C12">
            <v>40260</v>
          </cell>
          <cell r="G12">
            <v>2040</v>
          </cell>
          <cell r="H12">
            <v>40260</v>
          </cell>
          <cell r="J12" t="str">
            <v>Supervisor</v>
          </cell>
          <cell r="K12">
            <v>36000</v>
          </cell>
          <cell r="Z12">
            <v>42300</v>
          </cell>
          <cell r="AB12" t="str">
            <v>Time</v>
          </cell>
        </row>
        <row r="13">
          <cell r="A13" t="str">
            <v>Foreman</v>
          </cell>
          <cell r="B13">
            <v>2040</v>
          </cell>
          <cell r="C13">
            <v>36600</v>
          </cell>
          <cell r="G13">
            <v>2040</v>
          </cell>
          <cell r="H13">
            <v>36600</v>
          </cell>
          <cell r="J13" t="str">
            <v>Foreman</v>
          </cell>
          <cell r="K13">
            <v>13002.000000000002</v>
          </cell>
          <cell r="Z13">
            <v>38640</v>
          </cell>
          <cell r="AB13" t="str">
            <v>Time</v>
          </cell>
        </row>
        <row r="14">
          <cell r="A14" t="str">
            <v>Safety Officer</v>
          </cell>
          <cell r="B14">
            <v>2040</v>
          </cell>
          <cell r="C14">
            <v>36600</v>
          </cell>
          <cell r="G14">
            <v>2040</v>
          </cell>
          <cell r="H14">
            <v>36600</v>
          </cell>
          <cell r="J14" t="str">
            <v>Safety Officer</v>
          </cell>
          <cell r="K14">
            <v>18500</v>
          </cell>
          <cell r="Z14">
            <v>38640</v>
          </cell>
          <cell r="AB14" t="str">
            <v>Time</v>
          </cell>
        </row>
        <row r="15">
          <cell r="A15" t="str">
            <v>Inspector / Quality Control</v>
          </cell>
          <cell r="B15">
            <v>2040</v>
          </cell>
          <cell r="C15">
            <v>36600</v>
          </cell>
          <cell r="G15">
            <v>2040</v>
          </cell>
          <cell r="H15">
            <v>36600</v>
          </cell>
          <cell r="J15" t="str">
            <v>Inspector / Quality Control</v>
          </cell>
          <cell r="K15">
            <v>35000</v>
          </cell>
          <cell r="Z15">
            <v>38640</v>
          </cell>
          <cell r="AB15" t="str">
            <v>Time</v>
          </cell>
        </row>
        <row r="16">
          <cell r="A16" t="str">
            <v>Document Controller</v>
          </cell>
          <cell r="B16">
            <v>1785</v>
          </cell>
          <cell r="C16">
            <v>27084</v>
          </cell>
          <cell r="G16">
            <v>1785</v>
          </cell>
          <cell r="H16">
            <v>27084</v>
          </cell>
          <cell r="J16" t="str">
            <v>Document Controller</v>
          </cell>
          <cell r="K16">
            <v>10000</v>
          </cell>
          <cell r="Z16">
            <v>28869</v>
          </cell>
          <cell r="AB16" t="str">
            <v>Time</v>
          </cell>
        </row>
        <row r="17">
          <cell r="A17" t="str">
            <v>Planner</v>
          </cell>
          <cell r="B17">
            <v>2040</v>
          </cell>
          <cell r="C17">
            <v>36600</v>
          </cell>
          <cell r="G17">
            <v>2040</v>
          </cell>
          <cell r="H17">
            <v>36600</v>
          </cell>
          <cell r="J17" t="str">
            <v>Planner</v>
          </cell>
          <cell r="K17">
            <v>9500</v>
          </cell>
          <cell r="Z17">
            <v>38640</v>
          </cell>
          <cell r="AB17" t="str">
            <v>Time</v>
          </cell>
        </row>
        <row r="18">
          <cell r="A18" t="str">
            <v>Surveyor</v>
          </cell>
          <cell r="B18">
            <v>2040</v>
          </cell>
          <cell r="C18">
            <v>42000</v>
          </cell>
          <cell r="G18">
            <v>2040</v>
          </cell>
          <cell r="H18">
            <v>42000</v>
          </cell>
          <cell r="J18" t="str">
            <v>Headoffice expeditor</v>
          </cell>
          <cell r="K18">
            <v>7500</v>
          </cell>
          <cell r="Z18">
            <v>44040</v>
          </cell>
          <cell r="AB18" t="str">
            <v>Time</v>
          </cell>
        </row>
        <row r="19">
          <cell r="A19" t="str">
            <v>Headoffice expiditor</v>
          </cell>
          <cell r="B19">
            <v>0</v>
          </cell>
          <cell r="C19">
            <v>21960</v>
          </cell>
          <cell r="G19">
            <v>0</v>
          </cell>
          <cell r="H19">
            <v>21960</v>
          </cell>
          <cell r="J19" t="str">
            <v>Material Controller</v>
          </cell>
          <cell r="K19">
            <v>12000</v>
          </cell>
          <cell r="Z19">
            <v>21960</v>
          </cell>
          <cell r="AB19" t="str">
            <v>Time</v>
          </cell>
        </row>
        <row r="20">
          <cell r="A20" t="str">
            <v>Material Controller</v>
          </cell>
          <cell r="C20">
            <v>27084</v>
          </cell>
          <cell r="G20">
            <v>1785</v>
          </cell>
          <cell r="H20">
            <v>27084</v>
          </cell>
          <cell r="J20" t="str">
            <v>Material Controller Assistant</v>
          </cell>
          <cell r="K20" t="str">
            <v>n/a</v>
          </cell>
          <cell r="Z20">
            <v>27084</v>
          </cell>
          <cell r="AB20" t="str">
            <v>Time</v>
          </cell>
        </row>
        <row r="21">
          <cell r="A21" t="str">
            <v>Material Controller Assistant</v>
          </cell>
          <cell r="C21">
            <v>8784</v>
          </cell>
          <cell r="G21">
            <v>0</v>
          </cell>
          <cell r="H21">
            <v>8784</v>
          </cell>
          <cell r="J21" t="str">
            <v>Administration Clerk</v>
          </cell>
          <cell r="K21">
            <v>5000</v>
          </cell>
          <cell r="Z21">
            <v>8784</v>
          </cell>
          <cell r="AB21" t="str">
            <v>Time</v>
          </cell>
        </row>
        <row r="22">
          <cell r="A22" t="str">
            <v>Administration Clerk</v>
          </cell>
          <cell r="C22">
            <v>13908</v>
          </cell>
          <cell r="G22">
            <v>1785</v>
          </cell>
          <cell r="H22">
            <v>13908</v>
          </cell>
          <cell r="J22" t="str">
            <v>Storeman</v>
          </cell>
          <cell r="K22">
            <v>6934.4000000000005</v>
          </cell>
          <cell r="Z22">
            <v>13908</v>
          </cell>
          <cell r="AB22" t="str">
            <v>Time</v>
          </cell>
        </row>
        <row r="23">
          <cell r="A23" t="str">
            <v>Storeman</v>
          </cell>
          <cell r="C23">
            <v>8394.4</v>
          </cell>
          <cell r="G23">
            <v>1785</v>
          </cell>
          <cell r="H23">
            <v>10394.4</v>
          </cell>
          <cell r="J23" t="str">
            <v>Semi Skilled (Fire Watches)</v>
          </cell>
          <cell r="K23" t="str">
            <v>n/a</v>
          </cell>
          <cell r="Z23">
            <v>8394.4</v>
          </cell>
          <cell r="AB23" t="str">
            <v>Time</v>
          </cell>
        </row>
        <row r="24">
          <cell r="A24" t="str">
            <v>Semi Skilled (Fire Watches)</v>
          </cell>
          <cell r="G24">
            <v>1275</v>
          </cell>
          <cell r="H24">
            <v>4392</v>
          </cell>
          <cell r="J24" t="str">
            <v>Drivers</v>
          </cell>
          <cell r="K24">
            <v>4500</v>
          </cell>
          <cell r="Z24">
            <v>0</v>
          </cell>
          <cell r="AB24" t="str">
            <v>Time</v>
          </cell>
        </row>
        <row r="25">
          <cell r="A25" t="str">
            <v>Drivers</v>
          </cell>
          <cell r="G25">
            <v>1785</v>
          </cell>
          <cell r="H25">
            <v>6588</v>
          </cell>
          <cell r="J25" t="str">
            <v>Scaff. Supervisors</v>
          </cell>
          <cell r="K25">
            <v>6934.4000000000005</v>
          </cell>
          <cell r="Z25">
            <v>0</v>
          </cell>
          <cell r="AB25" t="str">
            <v>Time</v>
          </cell>
        </row>
        <row r="26">
          <cell r="A26" t="str">
            <v>Scaff. Supervisors</v>
          </cell>
          <cell r="B26">
            <v>1785</v>
          </cell>
          <cell r="C26">
            <v>17568</v>
          </cell>
          <cell r="G26">
            <v>1785</v>
          </cell>
          <cell r="H26">
            <v>17568</v>
          </cell>
          <cell r="J26" t="str">
            <v>Scaffold erectors</v>
          </cell>
          <cell r="K26" t="str">
            <v>n/a</v>
          </cell>
          <cell r="Z26">
            <v>19353</v>
          </cell>
          <cell r="AB26" t="str">
            <v>Time</v>
          </cell>
        </row>
        <row r="27">
          <cell r="A27" t="str">
            <v>Scaffold erectors</v>
          </cell>
          <cell r="B27">
            <v>1275</v>
          </cell>
          <cell r="C27">
            <v>5856</v>
          </cell>
          <cell r="G27">
            <v>1275</v>
          </cell>
          <cell r="H27">
            <v>5856</v>
          </cell>
          <cell r="Z27">
            <v>7131</v>
          </cell>
          <cell r="AB27" t="str">
            <v>Time</v>
          </cell>
        </row>
        <row r="30">
          <cell r="B30" t="str">
            <v>basic salary</v>
          </cell>
          <cell r="C30" t="str">
            <v>days</v>
          </cell>
        </row>
        <row r="32">
          <cell r="A32" t="str">
            <v>Welding Coding</v>
          </cell>
          <cell r="B32">
            <v>4590</v>
          </cell>
          <cell r="C32">
            <v>1</v>
          </cell>
          <cell r="Z32">
            <v>4590</v>
          </cell>
          <cell r="AB32" t="str">
            <v>Fixed</v>
          </cell>
        </row>
        <row r="33">
          <cell r="A33" t="str">
            <v>Inductions, Badging, Security</v>
          </cell>
          <cell r="B33">
            <v>510</v>
          </cell>
          <cell r="C33">
            <v>0</v>
          </cell>
          <cell r="Z33">
            <v>0</v>
          </cell>
          <cell r="AB33" t="str">
            <v>Fixed</v>
          </cell>
        </row>
        <row r="34">
          <cell r="A34" t="str">
            <v>Visa's &amp; Border permits</v>
          </cell>
          <cell r="B34">
            <v>3500</v>
          </cell>
          <cell r="C34">
            <v>1</v>
          </cell>
          <cell r="Z34">
            <v>3500</v>
          </cell>
          <cell r="AB34" t="str">
            <v>Fixed</v>
          </cell>
        </row>
        <row r="35">
          <cell r="A35" t="str">
            <v>Medicals, Permit</v>
          </cell>
          <cell r="B35">
            <v>500</v>
          </cell>
          <cell r="C35">
            <v>1</v>
          </cell>
          <cell r="Z35">
            <v>500</v>
          </cell>
          <cell r="AB35" t="str">
            <v>Fixed</v>
          </cell>
        </row>
        <row r="40">
          <cell r="A40" t="str">
            <v>Equipment</v>
          </cell>
          <cell r="B40" t="str">
            <v>basic salary</v>
          </cell>
        </row>
        <row r="42">
          <cell r="A42" t="str">
            <v>Containers</v>
          </cell>
          <cell r="B42">
            <v>3570</v>
          </cell>
          <cell r="Z42">
            <v>3570</v>
          </cell>
          <cell r="AB42" t="str">
            <v>Time</v>
          </cell>
        </row>
        <row r="43">
          <cell r="A43" t="str">
            <v>Office</v>
          </cell>
          <cell r="B43">
            <v>5355</v>
          </cell>
          <cell r="Z43">
            <v>5355</v>
          </cell>
          <cell r="AB43" t="str">
            <v>Time</v>
          </cell>
        </row>
        <row r="44">
          <cell r="A44" t="str">
            <v>Office Furniture</v>
          </cell>
          <cell r="B44">
            <v>2550</v>
          </cell>
          <cell r="Z44">
            <v>2550</v>
          </cell>
          <cell r="AB44" t="str">
            <v>Time</v>
          </cell>
        </row>
        <row r="45">
          <cell r="A45" t="str">
            <v>Computers &amp; IT &amp; Internet etc</v>
          </cell>
          <cell r="B45">
            <v>1020</v>
          </cell>
          <cell r="Z45">
            <v>1020</v>
          </cell>
          <cell r="AB45" t="str">
            <v>Time</v>
          </cell>
        </row>
        <row r="46">
          <cell r="A46" t="str">
            <v>Chemical toilets</v>
          </cell>
          <cell r="B46">
            <v>969</v>
          </cell>
          <cell r="Z46">
            <v>969</v>
          </cell>
          <cell r="AB46" t="str">
            <v>Time</v>
          </cell>
        </row>
        <row r="47">
          <cell r="A47" t="str">
            <v>Chemical toilets (Service Bi-Month)</v>
          </cell>
          <cell r="B47">
            <v>459</v>
          </cell>
          <cell r="Z47">
            <v>459</v>
          </cell>
          <cell r="AB47" t="str">
            <v>Time</v>
          </cell>
        </row>
        <row r="48">
          <cell r="A48" t="str">
            <v>Small Workshop</v>
          </cell>
          <cell r="B48">
            <v>15300</v>
          </cell>
          <cell r="Z48">
            <v>15300</v>
          </cell>
          <cell r="AB48" t="str">
            <v>Time</v>
          </cell>
        </row>
        <row r="49">
          <cell r="A49" t="str">
            <v>Stationary</v>
          </cell>
          <cell r="B49">
            <v>1224</v>
          </cell>
          <cell r="Z49">
            <v>1224</v>
          </cell>
          <cell r="AB49" t="str">
            <v>Time</v>
          </cell>
        </row>
        <row r="50">
          <cell r="A50" t="str">
            <v>Telephone</v>
          </cell>
          <cell r="B50">
            <v>2550</v>
          </cell>
          <cell r="Z50">
            <v>2550</v>
          </cell>
          <cell r="AB50" t="str">
            <v>Time</v>
          </cell>
        </row>
        <row r="51">
          <cell r="A51" t="str">
            <v>Petty Cash Allowance</v>
          </cell>
          <cell r="B51">
            <v>5100</v>
          </cell>
          <cell r="Z51">
            <v>5100</v>
          </cell>
          <cell r="AB51" t="str">
            <v>Time</v>
          </cell>
        </row>
        <row r="52">
          <cell r="A52" t="str">
            <v>First Aid Box</v>
          </cell>
          <cell r="B52">
            <v>510</v>
          </cell>
          <cell r="Z52">
            <v>510</v>
          </cell>
          <cell r="AB52" t="str">
            <v>Time</v>
          </cell>
        </row>
        <row r="53">
          <cell r="A53" t="str">
            <v>Fire Extinguishers</v>
          </cell>
          <cell r="B53">
            <v>510</v>
          </cell>
          <cell r="Z53">
            <v>510</v>
          </cell>
          <cell r="AB53" t="str">
            <v>Time</v>
          </cell>
        </row>
        <row r="54">
          <cell r="A54" t="str">
            <v>2 way radios</v>
          </cell>
          <cell r="B54">
            <v>1530</v>
          </cell>
          <cell r="Z54">
            <v>1530</v>
          </cell>
          <cell r="AB54" t="str">
            <v>Time</v>
          </cell>
        </row>
        <row r="55">
          <cell r="A55" t="str">
            <v>Air conditioning units</v>
          </cell>
          <cell r="B55">
            <v>510</v>
          </cell>
          <cell r="Z55">
            <v>510</v>
          </cell>
          <cell r="AB55" t="str">
            <v>Time</v>
          </cell>
        </row>
        <row r="56">
          <cell r="A56" t="str">
            <v>Water and Electricity</v>
          </cell>
          <cell r="B56">
            <v>12240</v>
          </cell>
          <cell r="Z56">
            <v>12240</v>
          </cell>
          <cell r="AB56" t="str">
            <v>Time</v>
          </cell>
        </row>
        <row r="57">
          <cell r="A57" t="str">
            <v>Diesel Generators</v>
          </cell>
          <cell r="B57">
            <v>7650</v>
          </cell>
          <cell r="Z57">
            <v>7650</v>
          </cell>
          <cell r="AB57" t="str">
            <v>Time</v>
          </cell>
        </row>
        <row r="58">
          <cell r="A58" t="str">
            <v>DB Boards</v>
          </cell>
          <cell r="B58">
            <v>2040</v>
          </cell>
          <cell r="Z58">
            <v>2040</v>
          </cell>
          <cell r="AB58" t="str">
            <v>Time</v>
          </cell>
        </row>
        <row r="61">
          <cell r="A61" t="str">
            <v>Transport for Site Establishment</v>
          </cell>
          <cell r="B61" t="str">
            <v>basic salary</v>
          </cell>
        </row>
        <row r="63">
          <cell r="A63" t="str">
            <v>From Head office to site</v>
          </cell>
          <cell r="B63">
            <v>4080</v>
          </cell>
          <cell r="Z63">
            <v>4080</v>
          </cell>
          <cell r="AB63" t="str">
            <v>Fixed</v>
          </cell>
        </row>
        <row r="64">
          <cell r="A64" t="str">
            <v>Site etablishment</v>
          </cell>
          <cell r="B64">
            <v>35000</v>
          </cell>
          <cell r="Z64">
            <v>35000</v>
          </cell>
          <cell r="AB64" t="str">
            <v>Fixed</v>
          </cell>
        </row>
        <row r="65">
          <cell r="A65" t="str">
            <v>Site Dis-etablishment</v>
          </cell>
          <cell r="B65">
            <v>35000</v>
          </cell>
          <cell r="Z65">
            <v>35000</v>
          </cell>
          <cell r="AB65" t="str">
            <v>Fixed</v>
          </cell>
        </row>
        <row r="66">
          <cell r="A66" t="str">
            <v>Cranes Establish &amp; Dis-establish.</v>
          </cell>
          <cell r="B66">
            <v>80000</v>
          </cell>
          <cell r="Z66">
            <v>80000</v>
          </cell>
          <cell r="AB66" t="str">
            <v>Fixed</v>
          </cell>
        </row>
        <row r="67">
          <cell r="A67" t="str">
            <v>Special Crane site establishment</v>
          </cell>
          <cell r="B67">
            <v>250000</v>
          </cell>
          <cell r="Z67">
            <v>250000</v>
          </cell>
          <cell r="AB67" t="str">
            <v>Fixed</v>
          </cell>
        </row>
        <row r="68">
          <cell r="A68" t="str">
            <v>Establishment of Camp (100 persons)</v>
          </cell>
          <cell r="B68">
            <v>1326000</v>
          </cell>
          <cell r="Z68">
            <v>1326000</v>
          </cell>
          <cell r="AB68" t="str">
            <v>Fixed</v>
          </cell>
        </row>
        <row r="69">
          <cell r="A69" t="str">
            <v>Flights to Site, Special Transportation</v>
          </cell>
          <cell r="B69">
            <v>6120</v>
          </cell>
          <cell r="C69" t="str">
            <v>Local</v>
          </cell>
          <cell r="Z69">
            <v>0</v>
          </cell>
          <cell r="AB69" t="str">
            <v>Fixed</v>
          </cell>
        </row>
        <row r="73">
          <cell r="A73" t="str">
            <v>Major Equipment</v>
          </cell>
          <cell r="B73" t="str">
            <v>basic salary</v>
          </cell>
          <cell r="C73" t="str">
            <v>fuel</v>
          </cell>
          <cell r="D73" t="str">
            <v>l/h</v>
          </cell>
          <cell r="E73" t="str">
            <v>hour per day</v>
          </cell>
          <cell r="F73" t="str">
            <v>days per month</v>
          </cell>
          <cell r="G73" t="str">
            <v>litres</v>
          </cell>
          <cell r="H73" t="str">
            <v>rate/l</v>
          </cell>
          <cell r="I73" t="str">
            <v>Total</v>
          </cell>
          <cell r="J73" t="str">
            <v>hire prices</v>
          </cell>
        </row>
        <row r="75">
          <cell r="A75" t="str">
            <v>LDV</v>
          </cell>
          <cell r="B75">
            <v>10925</v>
          </cell>
          <cell r="C75">
            <v>3876.6</v>
          </cell>
          <cell r="D75">
            <v>3</v>
          </cell>
          <cell r="E75">
            <v>7</v>
          </cell>
          <cell r="F75">
            <v>26</v>
          </cell>
          <cell r="G75">
            <v>546</v>
          </cell>
          <cell r="H75">
            <v>7.1</v>
          </cell>
          <cell r="I75">
            <v>3876.6</v>
          </cell>
          <cell r="Z75">
            <v>14801.6</v>
          </cell>
          <cell r="AB75" t="str">
            <v>Time</v>
          </cell>
        </row>
        <row r="76">
          <cell r="A76" t="str">
            <v>LDV (Headoffice based)</v>
          </cell>
          <cell r="B76">
            <v>10925</v>
          </cell>
          <cell r="C76">
            <v>3876.6</v>
          </cell>
          <cell r="D76">
            <v>3</v>
          </cell>
          <cell r="E76">
            <v>7</v>
          </cell>
          <cell r="F76">
            <v>26</v>
          </cell>
          <cell r="G76">
            <v>546</v>
          </cell>
          <cell r="H76">
            <v>7.1</v>
          </cell>
          <cell r="I76">
            <v>3876.6</v>
          </cell>
          <cell r="Z76">
            <v>14801.6</v>
          </cell>
          <cell r="AB76" t="str">
            <v>Time</v>
          </cell>
        </row>
        <row r="77">
          <cell r="A77" t="str">
            <v>Combi / Hi Ace / Quantum</v>
          </cell>
          <cell r="B77">
            <v>21275</v>
          </cell>
          <cell r="C77">
            <v>3876.6</v>
          </cell>
          <cell r="D77">
            <v>3</v>
          </cell>
          <cell r="E77">
            <v>7</v>
          </cell>
          <cell r="F77">
            <v>26</v>
          </cell>
          <cell r="G77">
            <v>546</v>
          </cell>
          <cell r="H77">
            <v>7.1</v>
          </cell>
          <cell r="I77">
            <v>3876.6</v>
          </cell>
          <cell r="Z77">
            <v>25151.599999999999</v>
          </cell>
          <cell r="AB77" t="str">
            <v>Time</v>
          </cell>
        </row>
        <row r="78">
          <cell r="A78" t="str">
            <v>Bus</v>
          </cell>
          <cell r="B78">
            <v>20250</v>
          </cell>
          <cell r="C78">
            <v>15506.4</v>
          </cell>
          <cell r="D78">
            <v>12</v>
          </cell>
          <cell r="E78">
            <v>7</v>
          </cell>
          <cell r="F78">
            <v>26</v>
          </cell>
          <cell r="G78">
            <v>2184</v>
          </cell>
          <cell r="H78">
            <v>7.1</v>
          </cell>
          <cell r="I78">
            <v>15506.4</v>
          </cell>
          <cell r="Z78">
            <v>35756.400000000001</v>
          </cell>
          <cell r="AB78" t="str">
            <v>Time</v>
          </cell>
        </row>
        <row r="79">
          <cell r="A79" t="str">
            <v>Trailers</v>
          </cell>
          <cell r="B79">
            <v>7475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Z79">
            <v>7475</v>
          </cell>
          <cell r="AB79" t="str">
            <v>Time</v>
          </cell>
        </row>
        <row r="80">
          <cell r="A80" t="str">
            <v>3t Truck</v>
          </cell>
          <cell r="B80">
            <v>29670</v>
          </cell>
          <cell r="C80">
            <v>3876.6</v>
          </cell>
          <cell r="D80">
            <v>3</v>
          </cell>
          <cell r="E80">
            <v>7</v>
          </cell>
          <cell r="F80">
            <v>26</v>
          </cell>
          <cell r="G80">
            <v>546</v>
          </cell>
          <cell r="H80">
            <v>7.1</v>
          </cell>
          <cell r="I80">
            <v>3876.6</v>
          </cell>
          <cell r="Z80">
            <v>33546.6</v>
          </cell>
          <cell r="AB80" t="str">
            <v>Time</v>
          </cell>
        </row>
        <row r="81">
          <cell r="A81" t="str">
            <v>7t Truck</v>
          </cell>
          <cell r="B81">
            <v>37375</v>
          </cell>
          <cell r="C81">
            <v>15506.4</v>
          </cell>
          <cell r="D81">
            <v>12</v>
          </cell>
          <cell r="E81">
            <v>7</v>
          </cell>
          <cell r="F81">
            <v>26</v>
          </cell>
          <cell r="G81">
            <v>2184</v>
          </cell>
          <cell r="H81">
            <v>7.1</v>
          </cell>
          <cell r="I81">
            <v>15506.4</v>
          </cell>
          <cell r="Z81">
            <v>52881.4</v>
          </cell>
          <cell r="AB81" t="str">
            <v>Time</v>
          </cell>
        </row>
        <row r="82">
          <cell r="A82" t="str">
            <v>Tractor &amp; Trailer</v>
          </cell>
          <cell r="B82">
            <v>25300</v>
          </cell>
          <cell r="C82">
            <v>3876.6</v>
          </cell>
          <cell r="D82">
            <v>3</v>
          </cell>
          <cell r="E82">
            <v>7</v>
          </cell>
          <cell r="F82">
            <v>26</v>
          </cell>
          <cell r="G82">
            <v>546</v>
          </cell>
          <cell r="H82">
            <v>7.1</v>
          </cell>
          <cell r="I82">
            <v>3876.6</v>
          </cell>
          <cell r="Z82">
            <v>29176.6</v>
          </cell>
          <cell r="AB82" t="str">
            <v>Time</v>
          </cell>
        </row>
        <row r="83">
          <cell r="A83" t="str">
            <v>Horse &amp; Trailer</v>
          </cell>
          <cell r="B83">
            <v>44275</v>
          </cell>
          <cell r="C83">
            <v>15506.4</v>
          </cell>
          <cell r="D83">
            <v>12</v>
          </cell>
          <cell r="E83">
            <v>7</v>
          </cell>
          <cell r="F83">
            <v>26</v>
          </cell>
          <cell r="G83">
            <v>2184</v>
          </cell>
          <cell r="H83">
            <v>7.1</v>
          </cell>
          <cell r="I83">
            <v>15506.4</v>
          </cell>
          <cell r="Z83">
            <v>59781.4</v>
          </cell>
          <cell r="AB83" t="str">
            <v>Time</v>
          </cell>
        </row>
        <row r="84">
          <cell r="A84" t="str">
            <v>Cherry Picker (16 metre)</v>
          </cell>
          <cell r="B84">
            <v>20129.400000000001</v>
          </cell>
          <cell r="C84">
            <v>7753.2</v>
          </cell>
          <cell r="D84">
            <v>6</v>
          </cell>
          <cell r="E84">
            <v>7</v>
          </cell>
          <cell r="F84">
            <v>26</v>
          </cell>
          <cell r="G84">
            <v>1092</v>
          </cell>
          <cell r="H84">
            <v>7.1</v>
          </cell>
          <cell r="I84">
            <v>7753.2</v>
          </cell>
          <cell r="J84">
            <v>20129.400000000001</v>
          </cell>
          <cell r="Z84">
            <v>27882.600000000002</v>
          </cell>
          <cell r="AB84" t="str">
            <v>Time</v>
          </cell>
        </row>
        <row r="85">
          <cell r="A85" t="str">
            <v>Cherry Picker (20 metre)</v>
          </cell>
          <cell r="B85">
            <v>30634</v>
          </cell>
          <cell r="C85">
            <v>7753.2</v>
          </cell>
          <cell r="D85">
            <v>6</v>
          </cell>
          <cell r="E85">
            <v>7</v>
          </cell>
          <cell r="F85">
            <v>26</v>
          </cell>
          <cell r="G85">
            <v>1092</v>
          </cell>
          <cell r="H85">
            <v>7.1</v>
          </cell>
          <cell r="I85">
            <v>7753.2</v>
          </cell>
          <cell r="J85">
            <v>30634</v>
          </cell>
          <cell r="Z85">
            <v>38387.199999999997</v>
          </cell>
          <cell r="AB85" t="str">
            <v>Time</v>
          </cell>
        </row>
        <row r="86">
          <cell r="A86" t="str">
            <v>Cherry Picker (28 metre)</v>
          </cell>
          <cell r="B86">
            <v>52894</v>
          </cell>
          <cell r="C86">
            <v>7753.2</v>
          </cell>
          <cell r="D86">
            <v>6</v>
          </cell>
          <cell r="E86">
            <v>7</v>
          </cell>
          <cell r="F86">
            <v>26</v>
          </cell>
          <cell r="G86">
            <v>1092</v>
          </cell>
          <cell r="H86">
            <v>7.1</v>
          </cell>
          <cell r="I86">
            <v>7753.2</v>
          </cell>
          <cell r="J86">
            <v>52894</v>
          </cell>
          <cell r="Z86">
            <v>60647.199999999997</v>
          </cell>
          <cell r="AB86" t="str">
            <v>Time</v>
          </cell>
        </row>
        <row r="87">
          <cell r="A87" t="str">
            <v>Hydraulic Crane 8 T / Teleporter</v>
          </cell>
          <cell r="B87">
            <v>72576</v>
          </cell>
          <cell r="C87">
            <v>7753.2</v>
          </cell>
          <cell r="D87">
            <v>6</v>
          </cell>
          <cell r="E87">
            <v>7</v>
          </cell>
          <cell r="F87">
            <v>26</v>
          </cell>
          <cell r="G87">
            <v>1092</v>
          </cell>
          <cell r="H87">
            <v>7.1</v>
          </cell>
          <cell r="I87">
            <v>7753.2</v>
          </cell>
          <cell r="Z87">
            <v>80329.2</v>
          </cell>
          <cell r="AB87" t="str">
            <v>Time</v>
          </cell>
        </row>
        <row r="88">
          <cell r="A88" t="str">
            <v>Hydraulic Crane 20 T</v>
          </cell>
          <cell r="B88">
            <v>90000</v>
          </cell>
          <cell r="C88">
            <v>12922</v>
          </cell>
          <cell r="D88">
            <v>10</v>
          </cell>
          <cell r="E88">
            <v>7</v>
          </cell>
          <cell r="F88">
            <v>26</v>
          </cell>
          <cell r="G88">
            <v>1820</v>
          </cell>
          <cell r="H88">
            <v>7.1</v>
          </cell>
          <cell r="I88">
            <v>12922</v>
          </cell>
          <cell r="L88">
            <v>450</v>
          </cell>
          <cell r="M88">
            <v>200</v>
          </cell>
          <cell r="N88">
            <v>90000</v>
          </cell>
          <cell r="O88">
            <v>156000</v>
          </cell>
          <cell r="Z88">
            <v>102922</v>
          </cell>
          <cell r="AB88" t="str">
            <v>Time</v>
          </cell>
        </row>
        <row r="89">
          <cell r="A89" t="str">
            <v>Hydraulic Crane 25 T</v>
          </cell>
          <cell r="B89">
            <v>118389.6</v>
          </cell>
          <cell r="C89">
            <v>12922</v>
          </cell>
          <cell r="D89">
            <v>10</v>
          </cell>
          <cell r="E89">
            <v>7</v>
          </cell>
          <cell r="F89">
            <v>26</v>
          </cell>
          <cell r="G89">
            <v>1820</v>
          </cell>
          <cell r="H89">
            <v>7.1</v>
          </cell>
          <cell r="I89">
            <v>12922</v>
          </cell>
          <cell r="Z89">
            <v>131311.6</v>
          </cell>
          <cell r="AB89" t="str">
            <v>Time</v>
          </cell>
        </row>
        <row r="90">
          <cell r="A90" t="str">
            <v>Hydraulic Crane 50 T</v>
          </cell>
          <cell r="B90">
            <v>156000</v>
          </cell>
          <cell r="C90">
            <v>19383</v>
          </cell>
          <cell r="D90">
            <v>15</v>
          </cell>
          <cell r="E90">
            <v>7</v>
          </cell>
          <cell r="F90">
            <v>26</v>
          </cell>
          <cell r="G90">
            <v>2730</v>
          </cell>
          <cell r="H90">
            <v>7.1</v>
          </cell>
          <cell r="I90">
            <v>19383</v>
          </cell>
          <cell r="L90">
            <v>780</v>
          </cell>
          <cell r="M90">
            <v>200</v>
          </cell>
          <cell r="N90">
            <v>156000</v>
          </cell>
          <cell r="O90">
            <v>220000</v>
          </cell>
          <cell r="Z90">
            <v>175383</v>
          </cell>
          <cell r="AB90" t="str">
            <v>Time</v>
          </cell>
        </row>
        <row r="91">
          <cell r="A91" t="str">
            <v>Hydraulic Crane 90 T</v>
          </cell>
          <cell r="B91">
            <v>351000</v>
          </cell>
          <cell r="C91">
            <v>25844</v>
          </cell>
          <cell r="D91">
            <v>20</v>
          </cell>
          <cell r="E91">
            <v>7</v>
          </cell>
          <cell r="F91">
            <v>26</v>
          </cell>
          <cell r="G91">
            <v>3640</v>
          </cell>
          <cell r="H91">
            <v>7.1</v>
          </cell>
          <cell r="I91">
            <v>25844</v>
          </cell>
          <cell r="L91" t="str">
            <v>Rate</v>
          </cell>
          <cell r="M91" t="str">
            <v>hours</v>
          </cell>
          <cell r="Z91">
            <v>376844</v>
          </cell>
          <cell r="AB91" t="str">
            <v>Time</v>
          </cell>
        </row>
        <row r="92">
          <cell r="A92" t="str">
            <v>Hydraulic Crane 130 T</v>
          </cell>
          <cell r="B92">
            <v>340000</v>
          </cell>
          <cell r="C92">
            <v>32305</v>
          </cell>
          <cell r="D92">
            <v>25</v>
          </cell>
          <cell r="E92">
            <v>7</v>
          </cell>
          <cell r="F92">
            <v>26</v>
          </cell>
          <cell r="G92">
            <v>4550</v>
          </cell>
          <cell r="H92">
            <v>7.1</v>
          </cell>
          <cell r="I92">
            <v>32305</v>
          </cell>
          <cell r="L92">
            <v>1700</v>
          </cell>
          <cell r="M92">
            <v>200</v>
          </cell>
          <cell r="N92">
            <v>340000</v>
          </cell>
          <cell r="O92">
            <v>499000</v>
          </cell>
          <cell r="Z92">
            <v>372305</v>
          </cell>
          <cell r="AB92" t="str">
            <v>Time</v>
          </cell>
        </row>
        <row r="93">
          <cell r="A93" t="str">
            <v>Hydraulic Crane 180 T</v>
          </cell>
          <cell r="B93">
            <v>612360</v>
          </cell>
          <cell r="C93">
            <v>38766</v>
          </cell>
          <cell r="D93">
            <v>30</v>
          </cell>
          <cell r="E93">
            <v>7</v>
          </cell>
          <cell r="F93">
            <v>26</v>
          </cell>
          <cell r="G93">
            <v>5460</v>
          </cell>
          <cell r="H93">
            <v>7.1</v>
          </cell>
          <cell r="I93">
            <v>38766</v>
          </cell>
          <cell r="Z93">
            <v>651126</v>
          </cell>
          <cell r="AB93" t="str">
            <v>Time</v>
          </cell>
        </row>
        <row r="94">
          <cell r="O94">
            <v>875000</v>
          </cell>
        </row>
        <row r="97">
          <cell r="A97" t="str">
            <v>Food Allow. / Accom / Transport</v>
          </cell>
          <cell r="B97" t="str">
            <v>basic salary</v>
          </cell>
          <cell r="C97" t="str">
            <v xml:space="preserve">food </v>
          </cell>
          <cell r="D97" t="str">
            <v>accomadation</v>
          </cell>
        </row>
        <row r="99">
          <cell r="A99" t="str">
            <v>Management</v>
          </cell>
          <cell r="C99">
            <v>50</v>
          </cell>
          <cell r="D99">
            <v>50</v>
          </cell>
          <cell r="F99">
            <v>30</v>
          </cell>
          <cell r="G99" t="str">
            <v>days</v>
          </cell>
          <cell r="H99">
            <v>10000</v>
          </cell>
          <cell r="Z99">
            <v>100</v>
          </cell>
          <cell r="AB99" t="str">
            <v>Time</v>
          </cell>
        </row>
        <row r="100">
          <cell r="A100" t="str">
            <v>Artisans</v>
          </cell>
          <cell r="J100">
            <v>150</v>
          </cell>
          <cell r="K100">
            <v>100</v>
          </cell>
          <cell r="Z100">
            <v>0</v>
          </cell>
          <cell r="AB100" t="str">
            <v>Time</v>
          </cell>
        </row>
        <row r="101">
          <cell r="A101" t="str">
            <v>Semi Skilled</v>
          </cell>
          <cell r="J101">
            <v>100</v>
          </cell>
          <cell r="K101">
            <v>100</v>
          </cell>
          <cell r="Z101">
            <v>0</v>
          </cell>
          <cell r="AB101" t="str">
            <v>Time</v>
          </cell>
        </row>
        <row r="102">
          <cell r="A102" t="str">
            <v>Labourer</v>
          </cell>
          <cell r="J102">
            <v>50</v>
          </cell>
          <cell r="K102">
            <v>0</v>
          </cell>
          <cell r="Z102">
            <v>0</v>
          </cell>
          <cell r="AB102" t="str">
            <v>Time</v>
          </cell>
        </row>
        <row r="103">
          <cell r="A103" t="str">
            <v>Camp Running Costs</v>
          </cell>
          <cell r="J103">
            <v>100</v>
          </cell>
          <cell r="K103">
            <v>15</v>
          </cell>
          <cell r="Z103">
            <v>0</v>
          </cell>
          <cell r="AB103" t="str">
            <v>Time</v>
          </cell>
        </row>
        <row r="106">
          <cell r="A106" t="str">
            <v>Equipment</v>
          </cell>
          <cell r="B106" t="str">
            <v>rental rate</v>
          </cell>
          <cell r="C106" t="str">
            <v>days</v>
          </cell>
          <cell r="D106" t="str">
            <v>fuel</v>
          </cell>
        </row>
        <row r="108">
          <cell r="A108" t="str">
            <v>Petrol weld machine</v>
          </cell>
          <cell r="B108">
            <v>92</v>
          </cell>
          <cell r="C108">
            <v>24</v>
          </cell>
          <cell r="D108">
            <v>0</v>
          </cell>
          <cell r="Z108">
            <v>2208</v>
          </cell>
          <cell r="AB108" t="str">
            <v>Time</v>
          </cell>
        </row>
        <row r="109">
          <cell r="A109" t="str">
            <v>Diesel weld machine</v>
          </cell>
          <cell r="B109">
            <v>155.25</v>
          </cell>
          <cell r="C109">
            <v>24</v>
          </cell>
          <cell r="D109">
            <v>0</v>
          </cell>
          <cell r="Z109">
            <v>3726</v>
          </cell>
          <cell r="AB109" t="str">
            <v>Time</v>
          </cell>
        </row>
        <row r="110">
          <cell r="A110" t="str">
            <v>Plastic Welding Machine</v>
          </cell>
          <cell r="B110">
            <v>408.25</v>
          </cell>
          <cell r="C110">
            <v>24</v>
          </cell>
          <cell r="D110">
            <v>0</v>
          </cell>
          <cell r="Z110">
            <v>9798</v>
          </cell>
          <cell r="AB110" t="str">
            <v>Time</v>
          </cell>
        </row>
        <row r="111">
          <cell r="A111" t="str">
            <v>Electrical welder</v>
          </cell>
          <cell r="B111">
            <v>57.5</v>
          </cell>
          <cell r="C111">
            <v>24</v>
          </cell>
          <cell r="D111">
            <v>0</v>
          </cell>
          <cell r="Z111">
            <v>1380</v>
          </cell>
          <cell r="AB111" t="str">
            <v>Time</v>
          </cell>
        </row>
        <row r="112">
          <cell r="A112" t="str">
            <v>Pistol drill</v>
          </cell>
          <cell r="B112">
            <v>51.75</v>
          </cell>
          <cell r="C112">
            <v>24</v>
          </cell>
          <cell r="D112">
            <v>0</v>
          </cell>
          <cell r="Z112">
            <v>1242</v>
          </cell>
          <cell r="AB112" t="str">
            <v>Time</v>
          </cell>
        </row>
        <row r="113">
          <cell r="A113" t="str">
            <v>Magbase drill</v>
          </cell>
          <cell r="B113">
            <v>74.75</v>
          </cell>
          <cell r="C113">
            <v>24</v>
          </cell>
          <cell r="D113">
            <v>0</v>
          </cell>
          <cell r="Z113">
            <v>1794</v>
          </cell>
          <cell r="AB113" t="str">
            <v>Time</v>
          </cell>
        </row>
        <row r="114">
          <cell r="A114" t="str">
            <v>Hilti Drill</v>
          </cell>
          <cell r="B114">
            <v>109.25</v>
          </cell>
          <cell r="C114">
            <v>24</v>
          </cell>
          <cell r="D114">
            <v>0</v>
          </cell>
          <cell r="Z114">
            <v>2622</v>
          </cell>
          <cell r="AB114" t="str">
            <v>Time</v>
          </cell>
        </row>
        <row r="115">
          <cell r="A115" t="str">
            <v>Angle Grinder 225mm</v>
          </cell>
          <cell r="B115">
            <v>34.5</v>
          </cell>
          <cell r="C115">
            <v>24</v>
          </cell>
          <cell r="D115">
            <v>0</v>
          </cell>
          <cell r="Z115">
            <v>828</v>
          </cell>
          <cell r="AB115" t="str">
            <v>Time</v>
          </cell>
        </row>
        <row r="116">
          <cell r="A116" t="str">
            <v>Angle Grinder 110mm</v>
          </cell>
          <cell r="B116">
            <v>28.75</v>
          </cell>
          <cell r="C116">
            <v>24</v>
          </cell>
          <cell r="D116">
            <v>0</v>
          </cell>
          <cell r="Z116">
            <v>690</v>
          </cell>
          <cell r="AB116" t="str">
            <v>Time</v>
          </cell>
        </row>
        <row r="117">
          <cell r="A117" t="str">
            <v>Pencil Grinders</v>
          </cell>
          <cell r="B117">
            <v>28.75</v>
          </cell>
          <cell r="C117">
            <v>24</v>
          </cell>
          <cell r="D117">
            <v>0</v>
          </cell>
          <cell r="Z117">
            <v>690</v>
          </cell>
          <cell r="AB117" t="str">
            <v>Time</v>
          </cell>
        </row>
        <row r="118">
          <cell r="A118" t="str">
            <v>Threading Machine</v>
          </cell>
          <cell r="B118">
            <v>132.25</v>
          </cell>
          <cell r="C118">
            <v>24</v>
          </cell>
          <cell r="D118">
            <v>0</v>
          </cell>
          <cell r="Z118">
            <v>3174</v>
          </cell>
          <cell r="AB118" t="str">
            <v>Time</v>
          </cell>
        </row>
        <row r="119">
          <cell r="A119" t="str">
            <v>Cutting torch complete</v>
          </cell>
          <cell r="B119">
            <v>69</v>
          </cell>
          <cell r="C119">
            <v>24</v>
          </cell>
          <cell r="D119">
            <v>0</v>
          </cell>
          <cell r="Z119">
            <v>1656</v>
          </cell>
          <cell r="AB119" t="str">
            <v>Time</v>
          </cell>
        </row>
        <row r="120">
          <cell r="A120" t="str">
            <v>Extention Leads (reels)</v>
          </cell>
          <cell r="B120">
            <v>2.2999999999999998</v>
          </cell>
          <cell r="C120">
            <v>24</v>
          </cell>
          <cell r="D120">
            <v>0</v>
          </cell>
          <cell r="Z120">
            <v>55.199999999999996</v>
          </cell>
          <cell r="AB120" t="str">
            <v>Time</v>
          </cell>
        </row>
        <row r="121">
          <cell r="A121" t="str">
            <v>Impact wrench</v>
          </cell>
          <cell r="B121">
            <v>109.25</v>
          </cell>
          <cell r="C121">
            <v>24</v>
          </cell>
          <cell r="D121">
            <v>0</v>
          </cell>
          <cell r="Z121">
            <v>2622</v>
          </cell>
          <cell r="AB121" t="str">
            <v>Time</v>
          </cell>
        </row>
        <row r="122">
          <cell r="A122" t="str">
            <v>Chain blocks &amp; Tirfors</v>
          </cell>
          <cell r="B122">
            <v>115</v>
          </cell>
          <cell r="C122">
            <v>24</v>
          </cell>
          <cell r="D122">
            <v>0</v>
          </cell>
          <cell r="Z122">
            <v>2760</v>
          </cell>
          <cell r="AB122" t="str">
            <v>Time</v>
          </cell>
        </row>
        <row r="123">
          <cell r="A123" t="str">
            <v>Dumpy Levels</v>
          </cell>
          <cell r="B123">
            <v>57.5</v>
          </cell>
          <cell r="C123">
            <v>24</v>
          </cell>
          <cell r="D123">
            <v>0</v>
          </cell>
          <cell r="Z123">
            <v>1380</v>
          </cell>
          <cell r="AB123" t="str">
            <v>Time</v>
          </cell>
        </row>
        <row r="124">
          <cell r="A124" t="str">
            <v>Theodolite</v>
          </cell>
          <cell r="B124">
            <v>230</v>
          </cell>
          <cell r="C124">
            <v>24</v>
          </cell>
          <cell r="D124">
            <v>0</v>
          </cell>
          <cell r="Z124">
            <v>5520</v>
          </cell>
          <cell r="AB124" t="str">
            <v>Time</v>
          </cell>
        </row>
        <row r="125">
          <cell r="A125" t="str">
            <v>Clock Gauge</v>
          </cell>
          <cell r="B125">
            <v>28.75</v>
          </cell>
          <cell r="C125">
            <v>24</v>
          </cell>
          <cell r="D125">
            <v>0</v>
          </cell>
          <cell r="Z125">
            <v>690</v>
          </cell>
          <cell r="AB125" t="str">
            <v>Time</v>
          </cell>
        </row>
        <row r="126">
          <cell r="A126" t="str">
            <v>Master level</v>
          </cell>
          <cell r="B126">
            <v>28.75</v>
          </cell>
          <cell r="C126">
            <v>24</v>
          </cell>
          <cell r="D126">
            <v>0</v>
          </cell>
          <cell r="Z126">
            <v>690</v>
          </cell>
          <cell r="AB126" t="str">
            <v>Time</v>
          </cell>
        </row>
        <row r="130">
          <cell r="A130" t="str">
            <v>Equipment</v>
          </cell>
          <cell r="B130" t="str">
            <v>Basic salary</v>
          </cell>
          <cell r="C130" t="str">
            <v>Qty (ton)</v>
          </cell>
        </row>
        <row r="132">
          <cell r="A132" t="str">
            <v>Scaffolding Materials (PC SUM)</v>
          </cell>
          <cell r="B132">
            <v>494</v>
          </cell>
          <cell r="C132">
            <v>100</v>
          </cell>
          <cell r="Z132">
            <v>209950</v>
          </cell>
          <cell r="AB132" t="str">
            <v>Time</v>
          </cell>
        </row>
        <row r="136">
          <cell r="A136" t="str">
            <v>Equipment</v>
          </cell>
          <cell r="B136" t="str">
            <v>Basic salary</v>
          </cell>
        </row>
        <row r="138">
          <cell r="A138" t="str">
            <v>Welding rods -MS</v>
          </cell>
          <cell r="B138">
            <v>5750</v>
          </cell>
          <cell r="Z138">
            <v>5750</v>
          </cell>
          <cell r="AB138" t="str">
            <v>Fixed</v>
          </cell>
        </row>
        <row r="139">
          <cell r="A139" t="str">
            <v>Welding rods -SS</v>
          </cell>
          <cell r="B139">
            <v>2300</v>
          </cell>
          <cell r="Z139">
            <v>2300</v>
          </cell>
          <cell r="AB139" t="str">
            <v>Fixed</v>
          </cell>
        </row>
        <row r="140">
          <cell r="A140" t="str">
            <v>Welding cables</v>
          </cell>
          <cell r="B140">
            <v>1380</v>
          </cell>
          <cell r="Z140">
            <v>1380</v>
          </cell>
          <cell r="AB140" t="str">
            <v>Fixed</v>
          </cell>
        </row>
        <row r="141">
          <cell r="A141" t="str">
            <v>Oxygen</v>
          </cell>
          <cell r="B141">
            <v>2300</v>
          </cell>
          <cell r="Z141">
            <v>2300</v>
          </cell>
          <cell r="AB141" t="str">
            <v>Fixed</v>
          </cell>
        </row>
        <row r="142">
          <cell r="A142" t="str">
            <v>Accetylene</v>
          </cell>
          <cell r="B142">
            <v>2300</v>
          </cell>
          <cell r="Z142">
            <v>2300</v>
          </cell>
          <cell r="AB142" t="str">
            <v>Fixed</v>
          </cell>
        </row>
        <row r="143">
          <cell r="A143" t="str">
            <v>Slings</v>
          </cell>
          <cell r="B143">
            <v>2875</v>
          </cell>
          <cell r="Z143">
            <v>2875</v>
          </cell>
          <cell r="AB143" t="str">
            <v>Fixed</v>
          </cell>
        </row>
        <row r="144">
          <cell r="A144" t="str">
            <v>Grinding Discs</v>
          </cell>
          <cell r="B144">
            <v>1725</v>
          </cell>
          <cell r="Z144">
            <v>1725</v>
          </cell>
          <cell r="AB144" t="str">
            <v>Fixed</v>
          </cell>
        </row>
        <row r="145">
          <cell r="A145" t="str">
            <v>Drill bits</v>
          </cell>
          <cell r="B145">
            <v>1725</v>
          </cell>
          <cell r="Z145">
            <v>1725</v>
          </cell>
          <cell r="AB145" t="str">
            <v>Fixed</v>
          </cell>
        </row>
        <row r="146">
          <cell r="A146" t="str">
            <v>Slugger bits</v>
          </cell>
          <cell r="B146">
            <v>1725</v>
          </cell>
          <cell r="Z146">
            <v>1725</v>
          </cell>
          <cell r="AB146" t="str">
            <v>Fixed</v>
          </cell>
        </row>
        <row r="147">
          <cell r="A147" t="str">
            <v>Safety Equipment</v>
          </cell>
          <cell r="B147">
            <v>2500</v>
          </cell>
          <cell r="Z147">
            <v>2500</v>
          </cell>
          <cell r="AB147" t="str">
            <v>Fixed</v>
          </cell>
        </row>
        <row r="150">
          <cell r="A150" t="str">
            <v>P&amp;G Subcontractors</v>
          </cell>
          <cell r="B150" t="str">
            <v>Basic salary</v>
          </cell>
        </row>
        <row r="152">
          <cell r="A152" t="str">
            <v>Sheeting</v>
          </cell>
          <cell r="B152">
            <v>75000</v>
          </cell>
          <cell r="Z152">
            <v>75000</v>
          </cell>
          <cell r="AB152" t="str">
            <v>Time</v>
          </cell>
        </row>
        <row r="153">
          <cell r="A153" t="str">
            <v>Painting</v>
          </cell>
          <cell r="B153">
            <v>75000</v>
          </cell>
          <cell r="Z153">
            <v>75000</v>
          </cell>
          <cell r="AB153" t="str">
            <v>Time</v>
          </cell>
        </row>
        <row r="154">
          <cell r="A154" t="str">
            <v>Others</v>
          </cell>
          <cell r="B154">
            <v>100000</v>
          </cell>
          <cell r="Z154">
            <v>100000</v>
          </cell>
          <cell r="AB154" t="str">
            <v>Time</v>
          </cell>
        </row>
        <row r="158">
          <cell r="C158" t="str">
            <v>n/t * 1.5</v>
          </cell>
          <cell r="D158" t="str">
            <v>n/t * 2</v>
          </cell>
          <cell r="H158" t="str">
            <v>Old</v>
          </cell>
          <cell r="I158" t="str">
            <v>n/t * 1.5</v>
          </cell>
          <cell r="J158" t="str">
            <v>n/t * 2</v>
          </cell>
        </row>
        <row r="159">
          <cell r="A159" t="str">
            <v>DFL</v>
          </cell>
          <cell r="B159" t="str">
            <v>n/t</v>
          </cell>
          <cell r="C159" t="str">
            <v>o/t</v>
          </cell>
          <cell r="D159" t="str">
            <v>d/t</v>
          </cell>
          <cell r="H159" t="str">
            <v>n/t</v>
          </cell>
          <cell r="I159" t="str">
            <v>o/t</v>
          </cell>
          <cell r="J159" t="str">
            <v>d/t</v>
          </cell>
        </row>
        <row r="161">
          <cell r="A161" t="str">
            <v>Boilermakers</v>
          </cell>
          <cell r="B161">
            <v>60</v>
          </cell>
          <cell r="C161">
            <v>90</v>
          </cell>
          <cell r="D161">
            <v>120</v>
          </cell>
          <cell r="H161">
            <v>54.222499999999997</v>
          </cell>
          <cell r="I161">
            <v>81.333749999999995</v>
          </cell>
          <cell r="J161">
            <v>108.44499999999999</v>
          </cell>
        </row>
        <row r="162">
          <cell r="A162" t="str">
            <v>Pipe Fitters</v>
          </cell>
          <cell r="B162">
            <v>70</v>
          </cell>
          <cell r="C162">
            <v>105</v>
          </cell>
          <cell r="D162">
            <v>140</v>
          </cell>
          <cell r="H162">
            <v>55.401249999999997</v>
          </cell>
          <cell r="I162">
            <v>83.101875000000007</v>
          </cell>
          <cell r="J162">
            <v>110.80249999999999</v>
          </cell>
        </row>
        <row r="163">
          <cell r="A163" t="str">
            <v>Mechanical Fitters</v>
          </cell>
          <cell r="B163">
            <v>60</v>
          </cell>
          <cell r="C163">
            <v>90</v>
          </cell>
          <cell r="D163">
            <v>120</v>
          </cell>
          <cell r="H163">
            <v>64.831249999999997</v>
          </cell>
          <cell r="I163">
            <v>97.246875000000003</v>
          </cell>
          <cell r="J163">
            <v>129.66249999999999</v>
          </cell>
        </row>
        <row r="164">
          <cell r="A164" t="str">
            <v>Welders</v>
          </cell>
          <cell r="B164">
            <v>60</v>
          </cell>
          <cell r="C164">
            <v>90</v>
          </cell>
          <cell r="D164">
            <v>120</v>
          </cell>
          <cell r="H164">
            <v>57.758749999999999</v>
          </cell>
          <cell r="I164">
            <v>86.638125000000002</v>
          </cell>
          <cell r="J164">
            <v>115.5175</v>
          </cell>
        </row>
        <row r="165">
          <cell r="A165" t="str">
            <v>Riggers</v>
          </cell>
          <cell r="B165">
            <v>60</v>
          </cell>
          <cell r="C165">
            <v>90</v>
          </cell>
          <cell r="D165">
            <v>120</v>
          </cell>
          <cell r="H165">
            <v>49.5075</v>
          </cell>
          <cell r="I165">
            <v>74.261250000000004</v>
          </cell>
          <cell r="J165">
            <v>99.015000000000001</v>
          </cell>
        </row>
        <row r="166">
          <cell r="A166" t="str">
            <v>Steel Erectors</v>
          </cell>
          <cell r="B166">
            <v>80</v>
          </cell>
          <cell r="C166">
            <v>120</v>
          </cell>
          <cell r="D166">
            <v>160</v>
          </cell>
          <cell r="H166">
            <v>58.9375</v>
          </cell>
          <cell r="I166">
            <v>88.40625</v>
          </cell>
          <cell r="J166">
            <v>117.875</v>
          </cell>
        </row>
        <row r="167">
          <cell r="A167" t="str">
            <v>Semiskilled (Rigger Assist)</v>
          </cell>
          <cell r="B167">
            <v>30</v>
          </cell>
          <cell r="C167">
            <v>45</v>
          </cell>
          <cell r="D167">
            <v>60</v>
          </cell>
          <cell r="H167">
            <v>41.256250000000001</v>
          </cell>
          <cell r="I167">
            <v>61.884374999999999</v>
          </cell>
          <cell r="J167">
            <v>82.512500000000003</v>
          </cell>
        </row>
        <row r="168">
          <cell r="A168" t="str">
            <v xml:space="preserve">Semiskilled </v>
          </cell>
          <cell r="B168">
            <v>40</v>
          </cell>
          <cell r="C168">
            <v>60</v>
          </cell>
          <cell r="D168">
            <v>80</v>
          </cell>
          <cell r="H168">
            <v>41.256250000000001</v>
          </cell>
          <cell r="I168">
            <v>61.884374999999999</v>
          </cell>
          <cell r="J168">
            <v>82.512500000000003</v>
          </cell>
        </row>
        <row r="169">
          <cell r="A169" t="str">
            <v>Labour</v>
          </cell>
          <cell r="B169">
            <v>27</v>
          </cell>
          <cell r="C169">
            <v>40.5</v>
          </cell>
          <cell r="D169">
            <v>54</v>
          </cell>
          <cell r="H169">
            <v>20.03875</v>
          </cell>
          <cell r="I169">
            <v>30.058125</v>
          </cell>
          <cell r="J169">
            <v>40.077500000000001</v>
          </cell>
        </row>
        <row r="170">
          <cell r="A170" t="str">
            <v>labour Material Controll asst</v>
          </cell>
          <cell r="B170">
            <v>40</v>
          </cell>
          <cell r="C170">
            <v>60</v>
          </cell>
          <cell r="D170">
            <v>80</v>
          </cell>
          <cell r="H170">
            <v>20.03875</v>
          </cell>
          <cell r="I170">
            <v>30.058125</v>
          </cell>
          <cell r="J170">
            <v>40.077500000000001</v>
          </cell>
        </row>
        <row r="174">
          <cell r="A174" t="str">
            <v>Lost Time for Induction</v>
          </cell>
          <cell r="B174">
            <v>0</v>
          </cell>
          <cell r="C174" t="str">
            <v>Days</v>
          </cell>
          <cell r="AB174" t="str">
            <v>Fixed</v>
          </cell>
        </row>
        <row r="175">
          <cell r="A175" t="str">
            <v>Management.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 t="e">
            <v>#VALUE!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 t="e">
            <v>#VALUE!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 t="e">
            <v>#VALUE!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 t="e">
            <v>#VALUE!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 t="e">
            <v>#VALUE!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 t="e">
            <v>#VALUE!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 t="e">
            <v>#VALUE!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 t="e">
            <v>#VALUE!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 t="e">
            <v>#VALUE!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 t="e">
            <v>#VALUE!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 t="e">
            <v>#VALUE!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 t="e">
            <v>#VALUE!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 t="e">
            <v>#VALUE!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 t="e">
            <v>#VALUE!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 t="e">
            <v>#VALUE!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 t="e">
            <v>#VALUE!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 t="e">
            <v>#VALUE!</v>
          </cell>
        </row>
        <row r="194">
          <cell r="A194" t="str">
            <v>Boilermakers;Pipe Fitters;Mechanical Fitters;Welders;Riggers;Steel Erectors (Team Leaders);Semiskilled (Rigger Assistants);Semiskilled; Labour;labour Material Controll asst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9">
          <cell r="A209" t="str">
            <v>Lost Time Daily Transport of site personnel</v>
          </cell>
          <cell r="C209">
            <v>0</v>
          </cell>
          <cell r="D209" t="str">
            <v>Hours</v>
          </cell>
          <cell r="AB209" t="str">
            <v>Time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20">
          <cell r="A220" t="str">
            <v>Boilermakers;Pipe Fitters;Mechanical Fitters;Welders;Riggers;Steel Erectors (Team Leaders);Semiskilled (Rigger Assistants);Semiskilled; Labour;labour Material Controll asst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</sheetData>
      <sheetData sheetId="7"/>
      <sheetData sheetId="8"/>
      <sheetData sheetId="9" refreshError="1"/>
      <sheetData sheetId="10" refreshError="1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ummary all Schedules"/>
      <sheetName val="CERT D752"/>
      <sheetName val="Schedule A"/>
      <sheetName val="Schedule B"/>
      <sheetName val="Schedule C"/>
      <sheetName val="Inlet and outlet structure"/>
      <sheetName val="Retaining wall"/>
      <sheetName val="Schedule D"/>
      <sheetName val="Schedule E"/>
      <sheetName val="CPA"/>
    </sheetNames>
    <sheetDataSet>
      <sheetData sheetId="0"/>
      <sheetData sheetId="1"/>
      <sheetData sheetId="2"/>
      <sheetData sheetId="3">
        <row r="51">
          <cell r="A51">
            <v>1300</v>
          </cell>
        </row>
        <row r="98">
          <cell r="F98">
            <v>2425000</v>
          </cell>
        </row>
        <row r="310">
          <cell r="F310">
            <v>840220</v>
          </cell>
        </row>
        <row r="496">
          <cell r="F496">
            <v>36000</v>
          </cell>
        </row>
        <row r="712">
          <cell r="F712">
            <v>3739450</v>
          </cell>
        </row>
        <row r="799">
          <cell r="F799">
            <v>3067600</v>
          </cell>
        </row>
        <row r="894">
          <cell r="F894">
            <v>586700</v>
          </cell>
        </row>
        <row r="1041">
          <cell r="F1041">
            <v>236200</v>
          </cell>
        </row>
        <row r="1217">
          <cell r="F1217">
            <v>160175</v>
          </cell>
        </row>
        <row r="1309">
          <cell r="F1309">
            <v>468010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B"/>
      <sheetName val="Summary"/>
    </sheetNames>
    <sheetDataSet>
      <sheetData sheetId="0">
        <row r="60">
          <cell r="F60">
            <v>44400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1306"/>
  <sheetViews>
    <sheetView tabSelected="1" view="pageBreakPreview" topLeftCell="A616" zoomScale="55" zoomScaleNormal="100" zoomScaleSheetLayoutView="55" workbookViewId="0">
      <selection activeCell="D636" sqref="D636"/>
    </sheetView>
  </sheetViews>
  <sheetFormatPr defaultColWidth="9.109375" defaultRowHeight="15" customHeight="1" x14ac:dyDescent="0.25"/>
  <cols>
    <col min="1" max="1" width="12.44140625" style="5" customWidth="1"/>
    <col min="2" max="2" width="115.5546875" style="2" customWidth="1"/>
    <col min="3" max="3" width="17.33203125" style="3" customWidth="1"/>
    <col min="4" max="4" width="26.44140625" style="132" customWidth="1"/>
    <col min="5" max="5" width="25.88671875" style="4" customWidth="1"/>
    <col min="6" max="6" width="33" style="4" customWidth="1"/>
    <col min="7" max="16384" width="9.109375" style="2"/>
  </cols>
  <sheetData>
    <row r="2" spans="1:6" ht="15" customHeight="1" x14ac:dyDescent="0.3">
      <c r="F2" s="6" t="s">
        <v>0</v>
      </c>
    </row>
    <row r="4" spans="1:6" ht="15" customHeight="1" x14ac:dyDescent="0.25">
      <c r="A4" s="7"/>
      <c r="B4" s="8"/>
      <c r="C4" s="8"/>
      <c r="D4" s="133"/>
      <c r="E4" s="9"/>
      <c r="F4" s="153"/>
    </row>
    <row r="5" spans="1:6" ht="15" customHeight="1" x14ac:dyDescent="0.25">
      <c r="A5" s="11" t="s">
        <v>1</v>
      </c>
      <c r="B5" s="12" t="s">
        <v>2</v>
      </c>
      <c r="C5" s="12" t="s">
        <v>3</v>
      </c>
      <c r="D5" s="13" t="s">
        <v>4</v>
      </c>
      <c r="E5" s="13" t="s">
        <v>5</v>
      </c>
      <c r="F5" s="151" t="s">
        <v>6</v>
      </c>
    </row>
    <row r="6" spans="1:6" ht="15" customHeight="1" x14ac:dyDescent="0.25">
      <c r="A6" s="11"/>
      <c r="B6" s="12"/>
      <c r="C6" s="12"/>
      <c r="D6" s="134"/>
      <c r="E6" s="13"/>
      <c r="F6" s="151" t="s">
        <v>7</v>
      </c>
    </row>
    <row r="7" spans="1:6" ht="15" customHeight="1" x14ac:dyDescent="0.25">
      <c r="A7" s="15"/>
      <c r="B7" s="16"/>
      <c r="C7" s="16"/>
      <c r="D7" s="50"/>
      <c r="E7" s="17"/>
      <c r="F7" s="152"/>
    </row>
    <row r="8" spans="1:6" ht="15" customHeight="1" x14ac:dyDescent="0.25">
      <c r="A8" s="19"/>
      <c r="B8" s="20"/>
      <c r="C8" s="21"/>
      <c r="D8" s="25"/>
      <c r="E8" s="22"/>
      <c r="F8" s="22"/>
    </row>
    <row r="9" spans="1:6" ht="15" customHeight="1" x14ac:dyDescent="0.25">
      <c r="A9" s="23" t="s">
        <v>8</v>
      </c>
      <c r="B9" s="24" t="s">
        <v>497</v>
      </c>
      <c r="C9" s="21"/>
      <c r="D9" s="25"/>
      <c r="E9" s="22"/>
      <c r="F9" s="22"/>
    </row>
    <row r="10" spans="1:6" ht="15" customHeight="1" x14ac:dyDescent="0.25">
      <c r="A10" s="19"/>
      <c r="B10" s="24"/>
      <c r="C10" s="21"/>
      <c r="D10" s="25"/>
      <c r="E10" s="25"/>
      <c r="F10" s="25"/>
    </row>
    <row r="11" spans="1:6" ht="15" customHeight="1" x14ac:dyDescent="0.25">
      <c r="A11" s="19"/>
      <c r="B11" s="20"/>
      <c r="C11" s="21"/>
      <c r="D11" s="25"/>
      <c r="E11" s="22"/>
      <c r="F11" s="22"/>
    </row>
    <row r="12" spans="1:6" ht="15" customHeight="1" x14ac:dyDescent="0.25">
      <c r="A12" s="144" t="s">
        <v>9</v>
      </c>
      <c r="B12" s="24" t="s">
        <v>10</v>
      </c>
      <c r="C12" s="21"/>
      <c r="D12" s="25"/>
      <c r="E12" s="25"/>
      <c r="F12" s="25"/>
    </row>
    <row r="13" spans="1:6" ht="15" customHeight="1" x14ac:dyDescent="0.25">
      <c r="A13" s="19"/>
      <c r="B13" s="20" t="s">
        <v>11</v>
      </c>
      <c r="C13" s="21"/>
      <c r="D13" s="25"/>
      <c r="E13" s="22"/>
      <c r="F13" s="22"/>
    </row>
    <row r="14" spans="1:6" ht="15" customHeight="1" x14ac:dyDescent="0.25">
      <c r="A14" s="19"/>
      <c r="B14" s="20" t="s">
        <v>12</v>
      </c>
      <c r="C14" s="21"/>
      <c r="D14" s="25"/>
      <c r="E14" s="25"/>
      <c r="F14" s="25"/>
    </row>
    <row r="15" spans="1:6" ht="15" customHeight="1" x14ac:dyDescent="0.25">
      <c r="A15" s="19"/>
      <c r="B15" s="20" t="s">
        <v>13</v>
      </c>
      <c r="C15" s="21" t="s">
        <v>14</v>
      </c>
      <c r="D15" s="25">
        <v>290</v>
      </c>
      <c r="E15" s="25"/>
      <c r="F15" s="25"/>
    </row>
    <row r="16" spans="1:6" ht="15" customHeight="1" x14ac:dyDescent="0.25">
      <c r="A16" s="19"/>
      <c r="B16" s="20" t="s">
        <v>15</v>
      </c>
      <c r="C16" s="21" t="s">
        <v>14</v>
      </c>
      <c r="D16" s="25">
        <v>140</v>
      </c>
      <c r="E16" s="25"/>
      <c r="F16" s="25"/>
    </row>
    <row r="17" spans="1:6" ht="15" customHeight="1" x14ac:dyDescent="0.25">
      <c r="A17" s="19"/>
      <c r="B17" s="20" t="s">
        <v>16</v>
      </c>
      <c r="C17" s="21"/>
      <c r="D17" s="25"/>
      <c r="E17" s="22"/>
      <c r="F17" s="22"/>
    </row>
    <row r="18" spans="1:6" ht="15" customHeight="1" x14ac:dyDescent="0.25">
      <c r="A18" s="19"/>
      <c r="B18" s="20" t="s">
        <v>17</v>
      </c>
      <c r="C18" s="21"/>
      <c r="D18" s="25"/>
      <c r="E18" s="22"/>
      <c r="F18" s="22"/>
    </row>
    <row r="19" spans="1:6" ht="15" customHeight="1" x14ac:dyDescent="0.25">
      <c r="A19" s="19"/>
      <c r="B19" s="20" t="s">
        <v>18</v>
      </c>
      <c r="C19" s="21" t="s">
        <v>14</v>
      </c>
      <c r="D19" s="25">
        <v>100</v>
      </c>
      <c r="E19" s="25"/>
      <c r="F19" s="25"/>
    </row>
    <row r="20" spans="1:6" ht="15" customHeight="1" x14ac:dyDescent="0.25">
      <c r="A20" s="19"/>
      <c r="B20" s="20"/>
      <c r="C20" s="21"/>
      <c r="D20" s="25"/>
      <c r="E20" s="22"/>
      <c r="F20" s="22"/>
    </row>
    <row r="21" spans="1:6" ht="15" customHeight="1" x14ac:dyDescent="0.25">
      <c r="A21" s="144" t="s">
        <v>19</v>
      </c>
      <c r="B21" s="24" t="s">
        <v>20</v>
      </c>
      <c r="C21" s="21"/>
      <c r="D21" s="25"/>
      <c r="E21" s="25"/>
      <c r="F21" s="25"/>
    </row>
    <row r="22" spans="1:6" ht="15" customHeight="1" x14ac:dyDescent="0.25">
      <c r="A22" s="19"/>
      <c r="B22" s="20" t="s">
        <v>21</v>
      </c>
      <c r="C22" s="21"/>
      <c r="D22" s="25"/>
      <c r="E22" s="22"/>
      <c r="F22" s="22"/>
    </row>
    <row r="23" spans="1:6" ht="15" customHeight="1" x14ac:dyDescent="0.25">
      <c r="A23" s="19"/>
      <c r="B23" s="20" t="s">
        <v>22</v>
      </c>
      <c r="C23" s="21"/>
      <c r="D23" s="25"/>
      <c r="E23" s="22"/>
      <c r="F23" s="22"/>
    </row>
    <row r="24" spans="1:6" ht="15" customHeight="1" x14ac:dyDescent="0.25">
      <c r="A24" s="19"/>
      <c r="B24" s="20" t="s">
        <v>23</v>
      </c>
      <c r="C24" s="21" t="s">
        <v>24</v>
      </c>
      <c r="D24" s="25">
        <v>1</v>
      </c>
      <c r="E24" s="25">
        <v>100000</v>
      </c>
      <c r="F24" s="25">
        <f>E24*D24</f>
        <v>100000</v>
      </c>
    </row>
    <row r="25" spans="1:6" ht="15" customHeight="1" x14ac:dyDescent="0.25">
      <c r="A25" s="19"/>
      <c r="B25" s="20" t="s">
        <v>25</v>
      </c>
      <c r="C25" s="21" t="s">
        <v>24</v>
      </c>
      <c r="D25" s="25">
        <v>1</v>
      </c>
      <c r="E25" s="25">
        <v>50000</v>
      </c>
      <c r="F25" s="25">
        <f>E25*D25</f>
        <v>50000</v>
      </c>
    </row>
    <row r="26" spans="1:6" ht="15" customHeight="1" x14ac:dyDescent="0.25">
      <c r="A26" s="19"/>
      <c r="B26" s="20" t="s">
        <v>26</v>
      </c>
      <c r="C26" s="21" t="s">
        <v>27</v>
      </c>
      <c r="D26" s="25">
        <f>F25+F24</f>
        <v>150000</v>
      </c>
      <c r="E26" s="26"/>
      <c r="F26" s="25"/>
    </row>
    <row r="27" spans="1:6" ht="15" customHeight="1" x14ac:dyDescent="0.25">
      <c r="A27" s="119"/>
      <c r="B27" s="120"/>
      <c r="C27" s="121"/>
      <c r="D27" s="59"/>
      <c r="E27" s="22"/>
      <c r="F27" s="22"/>
    </row>
    <row r="28" spans="1:6" ht="15" customHeight="1" x14ac:dyDescent="0.25">
      <c r="A28" s="19" t="s">
        <v>28</v>
      </c>
      <c r="B28" s="20" t="s">
        <v>29</v>
      </c>
      <c r="C28" s="21" t="s">
        <v>30</v>
      </c>
      <c r="D28" s="25">
        <v>30</v>
      </c>
      <c r="E28" s="25"/>
      <c r="F28" s="25"/>
    </row>
    <row r="29" spans="1:6" ht="15" customHeight="1" x14ac:dyDescent="0.25">
      <c r="A29" s="19"/>
      <c r="B29" s="20"/>
      <c r="C29" s="21"/>
      <c r="D29" s="25"/>
      <c r="E29" s="22"/>
      <c r="F29" s="22"/>
    </row>
    <row r="30" spans="1:6" ht="15" customHeight="1" x14ac:dyDescent="0.25">
      <c r="A30" s="19" t="s">
        <v>31</v>
      </c>
      <c r="B30" s="20" t="s">
        <v>32</v>
      </c>
      <c r="C30" s="21"/>
      <c r="D30" s="25"/>
      <c r="E30" s="25"/>
      <c r="F30" s="25"/>
    </row>
    <row r="31" spans="1:6" ht="15" customHeight="1" x14ac:dyDescent="0.25">
      <c r="A31" s="19"/>
      <c r="B31" s="20" t="s">
        <v>33</v>
      </c>
      <c r="C31" s="21" t="s">
        <v>34</v>
      </c>
      <c r="D31" s="25">
        <v>40</v>
      </c>
      <c r="E31" s="25"/>
      <c r="F31" s="25"/>
    </row>
    <row r="32" spans="1:6" ht="15" customHeight="1" x14ac:dyDescent="0.25">
      <c r="A32" s="19"/>
      <c r="B32" s="20" t="s">
        <v>35</v>
      </c>
      <c r="C32" s="21" t="s">
        <v>34</v>
      </c>
      <c r="D32" s="25">
        <v>40</v>
      </c>
      <c r="E32" s="25"/>
      <c r="F32" s="25"/>
    </row>
    <row r="33" spans="1:6" ht="15" customHeight="1" x14ac:dyDescent="0.25">
      <c r="A33" s="19"/>
      <c r="B33" s="20" t="s">
        <v>36</v>
      </c>
      <c r="C33" s="21" t="s">
        <v>34</v>
      </c>
      <c r="D33" s="25">
        <v>40</v>
      </c>
      <c r="E33" s="25"/>
      <c r="F33" s="25"/>
    </row>
    <row r="34" spans="1:6" ht="15" customHeight="1" x14ac:dyDescent="0.25">
      <c r="A34" s="19"/>
      <c r="B34" s="20" t="s">
        <v>544</v>
      </c>
      <c r="C34" s="21" t="s">
        <v>34</v>
      </c>
      <c r="D34" s="25">
        <v>40</v>
      </c>
      <c r="E34" s="22"/>
      <c r="F34" s="22"/>
    </row>
    <row r="35" spans="1:6" ht="15" customHeight="1" x14ac:dyDescent="0.25">
      <c r="A35" s="19"/>
      <c r="B35" s="20" t="s">
        <v>37</v>
      </c>
      <c r="C35" s="21" t="s">
        <v>34</v>
      </c>
      <c r="D35" s="25">
        <v>40</v>
      </c>
      <c r="E35" s="25"/>
      <c r="F35" s="25"/>
    </row>
    <row r="36" spans="1:6" ht="15" customHeight="1" x14ac:dyDescent="0.25">
      <c r="A36" s="19"/>
      <c r="B36" s="20" t="s">
        <v>38</v>
      </c>
      <c r="C36" s="21"/>
      <c r="D36" s="25"/>
      <c r="E36" s="25"/>
      <c r="F36" s="25"/>
    </row>
    <row r="37" spans="1:6" ht="15" customHeight="1" x14ac:dyDescent="0.25">
      <c r="A37" s="19"/>
      <c r="B37" s="20" t="s">
        <v>39</v>
      </c>
      <c r="C37" s="21" t="s">
        <v>34</v>
      </c>
      <c r="D37" s="25">
        <v>40</v>
      </c>
      <c r="E37" s="25"/>
      <c r="F37" s="25"/>
    </row>
    <row r="38" spans="1:6" ht="15" customHeight="1" x14ac:dyDescent="0.25">
      <c r="A38" s="19"/>
      <c r="B38" s="20" t="s">
        <v>40</v>
      </c>
      <c r="C38" s="21" t="s">
        <v>34</v>
      </c>
      <c r="D38" s="25">
        <v>40</v>
      </c>
      <c r="E38" s="25"/>
      <c r="F38" s="25"/>
    </row>
    <row r="39" spans="1:6" ht="15" customHeight="1" x14ac:dyDescent="0.25">
      <c r="A39" s="19"/>
      <c r="B39" s="20" t="s">
        <v>41</v>
      </c>
      <c r="C39" s="21" t="s">
        <v>34</v>
      </c>
      <c r="D39" s="25">
        <v>40</v>
      </c>
      <c r="E39" s="25"/>
      <c r="F39" s="25"/>
    </row>
    <row r="40" spans="1:6" ht="15" customHeight="1" x14ac:dyDescent="0.25">
      <c r="A40" s="19"/>
      <c r="B40" s="20" t="s">
        <v>541</v>
      </c>
      <c r="C40" s="21" t="s">
        <v>34</v>
      </c>
      <c r="D40" s="25">
        <v>40</v>
      </c>
      <c r="E40" s="22"/>
      <c r="F40" s="22"/>
    </row>
    <row r="41" spans="1:6" ht="15" customHeight="1" x14ac:dyDescent="0.25">
      <c r="A41" s="19"/>
      <c r="B41" s="20" t="s">
        <v>42</v>
      </c>
      <c r="C41" s="21" t="s">
        <v>34</v>
      </c>
      <c r="D41" s="25">
        <v>40</v>
      </c>
      <c r="E41" s="25"/>
      <c r="F41" s="25"/>
    </row>
    <row r="42" spans="1:6" ht="15" customHeight="1" x14ac:dyDescent="0.25">
      <c r="A42" s="19"/>
      <c r="B42" s="20" t="s">
        <v>43</v>
      </c>
      <c r="C42" s="21" t="s">
        <v>34</v>
      </c>
      <c r="D42" s="25">
        <v>40</v>
      </c>
      <c r="E42" s="25"/>
      <c r="F42" s="25"/>
    </row>
    <row r="43" spans="1:6" ht="15" customHeight="1" x14ac:dyDescent="0.25">
      <c r="A43" s="19"/>
      <c r="B43" s="20" t="s">
        <v>44</v>
      </c>
      <c r="C43" s="21" t="s">
        <v>34</v>
      </c>
      <c r="D43" s="25">
        <v>40</v>
      </c>
      <c r="E43" s="25"/>
      <c r="F43" s="25"/>
    </row>
    <row r="44" spans="1:6" ht="15" customHeight="1" x14ac:dyDescent="0.25">
      <c r="A44" s="19"/>
      <c r="B44" s="20" t="s">
        <v>45</v>
      </c>
      <c r="C44" s="21" t="s">
        <v>34</v>
      </c>
      <c r="D44" s="25">
        <v>40</v>
      </c>
      <c r="E44" s="25"/>
      <c r="F44" s="25"/>
    </row>
    <row r="45" spans="1:6" ht="15" customHeight="1" x14ac:dyDescent="0.25">
      <c r="A45" s="19"/>
      <c r="B45" s="20" t="s">
        <v>543</v>
      </c>
      <c r="C45" s="21" t="s">
        <v>24</v>
      </c>
      <c r="D45" s="25">
        <v>1</v>
      </c>
      <c r="E45" s="25">
        <v>50000</v>
      </c>
      <c r="F45" s="25">
        <f>E45*D45</f>
        <v>50000</v>
      </c>
    </row>
    <row r="46" spans="1:6" ht="15" customHeight="1" x14ac:dyDescent="0.25">
      <c r="A46" s="19"/>
      <c r="B46" s="20" t="s">
        <v>542</v>
      </c>
      <c r="C46" s="21" t="s">
        <v>27</v>
      </c>
      <c r="D46" s="25">
        <f>F45</f>
        <v>50000</v>
      </c>
      <c r="E46" s="47"/>
      <c r="F46" s="25"/>
    </row>
    <row r="47" spans="1:6" ht="15" customHeight="1" x14ac:dyDescent="0.25">
      <c r="A47" s="167"/>
      <c r="B47" s="168"/>
      <c r="C47" s="28"/>
      <c r="D47" s="135"/>
      <c r="E47" s="9"/>
      <c r="F47" s="29"/>
    </row>
    <row r="48" spans="1:6" ht="15" customHeight="1" x14ac:dyDescent="0.25">
      <c r="A48" s="169" t="s">
        <v>46</v>
      </c>
      <c r="B48" s="170"/>
      <c r="C48" s="30"/>
      <c r="D48" s="31"/>
      <c r="E48" s="25"/>
      <c r="F48" s="154"/>
    </row>
    <row r="49" spans="1:6" ht="15" customHeight="1" x14ac:dyDescent="0.25">
      <c r="A49" s="165"/>
      <c r="B49" s="166"/>
      <c r="C49" s="32"/>
      <c r="D49" s="49"/>
      <c r="E49" s="17"/>
      <c r="F49" s="33"/>
    </row>
    <row r="51" spans="1:6" ht="15" customHeight="1" x14ac:dyDescent="0.3">
      <c r="F51" s="6" t="s">
        <v>0</v>
      </c>
    </row>
    <row r="53" spans="1:6" ht="15" customHeight="1" x14ac:dyDescent="0.25">
      <c r="A53" s="7"/>
      <c r="B53" s="8"/>
      <c r="C53" s="8"/>
      <c r="D53" s="133"/>
      <c r="E53" s="9"/>
      <c r="F53" s="10"/>
    </row>
    <row r="54" spans="1:6" ht="15" customHeight="1" x14ac:dyDescent="0.25">
      <c r="A54" s="11" t="s">
        <v>1</v>
      </c>
      <c r="B54" s="12" t="s">
        <v>2</v>
      </c>
      <c r="C54" s="12" t="s">
        <v>3</v>
      </c>
      <c r="D54" s="13" t="s">
        <v>4</v>
      </c>
      <c r="E54" s="13" t="s">
        <v>5</v>
      </c>
      <c r="F54" s="14" t="s">
        <v>6</v>
      </c>
    </row>
    <row r="55" spans="1:6" ht="15" customHeight="1" x14ac:dyDescent="0.25">
      <c r="A55" s="11"/>
      <c r="B55" s="12"/>
      <c r="C55" s="12"/>
      <c r="D55" s="134"/>
      <c r="E55" s="13"/>
      <c r="F55" s="14" t="s">
        <v>7</v>
      </c>
    </row>
    <row r="56" spans="1:6" ht="6.75" customHeight="1" x14ac:dyDescent="0.25">
      <c r="A56" s="15"/>
      <c r="B56" s="16"/>
      <c r="C56" s="16"/>
      <c r="D56" s="50"/>
      <c r="E56" s="17"/>
      <c r="F56" s="18"/>
    </row>
    <row r="57" spans="1:6" ht="6" customHeight="1" x14ac:dyDescent="0.25">
      <c r="A57" s="167"/>
      <c r="B57" s="168"/>
      <c r="C57" s="30"/>
      <c r="D57" s="31"/>
      <c r="E57" s="34"/>
      <c r="F57" s="155"/>
    </row>
    <row r="58" spans="1:6" ht="15" customHeight="1" x14ac:dyDescent="0.25">
      <c r="A58" s="169" t="s">
        <v>47</v>
      </c>
      <c r="B58" s="170"/>
      <c r="C58" s="30"/>
      <c r="D58" s="31"/>
      <c r="E58" s="25"/>
      <c r="F58" s="154"/>
    </row>
    <row r="59" spans="1:6" ht="6.75" customHeight="1" x14ac:dyDescent="0.25">
      <c r="A59" s="165"/>
      <c r="B59" s="166"/>
      <c r="C59" s="32"/>
      <c r="D59" s="49"/>
      <c r="E59" s="17"/>
      <c r="F59" s="33"/>
    </row>
    <row r="60" spans="1:6" ht="15" customHeight="1" x14ac:dyDescent="0.25">
      <c r="A60" s="19" t="s">
        <v>48</v>
      </c>
      <c r="B60" s="20" t="s">
        <v>49</v>
      </c>
      <c r="C60" s="21"/>
      <c r="D60" s="25"/>
      <c r="E60" s="25"/>
      <c r="F60" s="25"/>
    </row>
    <row r="61" spans="1:6" ht="15" customHeight="1" x14ac:dyDescent="0.25">
      <c r="A61" s="19"/>
      <c r="B61" s="20" t="s">
        <v>50</v>
      </c>
      <c r="C61" s="21" t="s">
        <v>24</v>
      </c>
      <c r="D61" s="25">
        <v>1</v>
      </c>
      <c r="E61" s="25">
        <v>120000</v>
      </c>
      <c r="F61" s="25">
        <f t="shared" ref="F61:F63" si="0">E61*D61</f>
        <v>120000</v>
      </c>
    </row>
    <row r="62" spans="1:6" ht="15" customHeight="1" x14ac:dyDescent="0.25">
      <c r="A62" s="19"/>
      <c r="B62" s="20" t="s">
        <v>51</v>
      </c>
      <c r="C62" s="21" t="s">
        <v>24</v>
      </c>
      <c r="D62" s="25">
        <v>1</v>
      </c>
      <c r="E62" s="25">
        <v>63000</v>
      </c>
      <c r="F62" s="25">
        <f t="shared" si="0"/>
        <v>63000</v>
      </c>
    </row>
    <row r="63" spans="1:6" ht="15" customHeight="1" x14ac:dyDescent="0.25">
      <c r="A63" s="19"/>
      <c r="B63" s="20" t="s">
        <v>514</v>
      </c>
      <c r="C63" s="21" t="s">
        <v>24</v>
      </c>
      <c r="D63" s="25">
        <v>1</v>
      </c>
      <c r="E63" s="25">
        <v>120000</v>
      </c>
      <c r="F63" s="25">
        <f t="shared" si="0"/>
        <v>120000</v>
      </c>
    </row>
    <row r="64" spans="1:6" ht="15" customHeight="1" x14ac:dyDescent="0.25">
      <c r="A64" s="19"/>
      <c r="B64" s="20" t="s">
        <v>515</v>
      </c>
      <c r="C64" s="21" t="s">
        <v>27</v>
      </c>
      <c r="D64" s="25">
        <f>F61+F62+F63</f>
        <v>303000</v>
      </c>
      <c r="E64" s="26"/>
      <c r="F64" s="25"/>
    </row>
    <row r="65" spans="1:6" ht="15" customHeight="1" x14ac:dyDescent="0.25">
      <c r="A65" s="19"/>
      <c r="B65" s="20"/>
      <c r="C65" s="21"/>
      <c r="D65" s="25"/>
      <c r="E65" s="22"/>
      <c r="F65" s="22"/>
    </row>
    <row r="66" spans="1:6" ht="15" customHeight="1" x14ac:dyDescent="0.25">
      <c r="A66" s="19" t="s">
        <v>52</v>
      </c>
      <c r="B66" s="20" t="s">
        <v>53</v>
      </c>
      <c r="C66" s="21"/>
      <c r="D66" s="25"/>
      <c r="E66" s="25"/>
      <c r="F66" s="25"/>
    </row>
    <row r="67" spans="1:6" ht="15" customHeight="1" x14ac:dyDescent="0.25">
      <c r="A67" s="19"/>
      <c r="B67" s="20"/>
      <c r="C67" s="21"/>
      <c r="D67" s="25"/>
      <c r="E67" s="22"/>
      <c r="F67" s="22"/>
    </row>
    <row r="68" spans="1:6" ht="15" customHeight="1" x14ac:dyDescent="0.25">
      <c r="A68" s="19"/>
      <c r="B68" s="20" t="s">
        <v>566</v>
      </c>
      <c r="C68" s="21" t="s">
        <v>54</v>
      </c>
      <c r="D68" s="25">
        <v>1</v>
      </c>
      <c r="E68" s="25"/>
      <c r="F68" s="25"/>
    </row>
    <row r="69" spans="1:6" ht="15" customHeight="1" x14ac:dyDescent="0.25">
      <c r="A69" s="19"/>
      <c r="B69" s="20"/>
      <c r="C69" s="21"/>
      <c r="D69" s="25"/>
      <c r="E69" s="22"/>
      <c r="F69" s="22"/>
    </row>
    <row r="70" spans="1:6" ht="15" customHeight="1" x14ac:dyDescent="0.25">
      <c r="A70" s="19"/>
      <c r="B70" s="24" t="s">
        <v>567</v>
      </c>
      <c r="C70" s="21"/>
      <c r="D70" s="25"/>
      <c r="E70" s="25"/>
      <c r="F70" s="25"/>
    </row>
    <row r="71" spans="1:6" ht="15" customHeight="1" x14ac:dyDescent="0.25">
      <c r="A71" s="19"/>
      <c r="B71" s="20" t="s">
        <v>55</v>
      </c>
      <c r="C71" s="21" t="s">
        <v>56</v>
      </c>
      <c r="D71" s="25">
        <v>18</v>
      </c>
      <c r="E71" s="35"/>
      <c r="F71" s="25"/>
    </row>
    <row r="72" spans="1:6" ht="15" customHeight="1" x14ac:dyDescent="0.25">
      <c r="A72" s="19"/>
      <c r="B72" s="20" t="s">
        <v>57</v>
      </c>
      <c r="C72" s="21" t="s">
        <v>54</v>
      </c>
      <c r="D72" s="25">
        <v>1</v>
      </c>
      <c r="E72" s="25"/>
      <c r="F72" s="25"/>
    </row>
    <row r="73" spans="1:6" ht="15" customHeight="1" x14ac:dyDescent="0.25">
      <c r="A73" s="19"/>
      <c r="B73" s="20" t="s">
        <v>520</v>
      </c>
      <c r="C73" s="21"/>
      <c r="D73" s="25"/>
      <c r="E73" s="25"/>
      <c r="F73" s="25"/>
    </row>
    <row r="74" spans="1:6" ht="15" customHeight="1" x14ac:dyDescent="0.25">
      <c r="A74" s="19"/>
      <c r="B74" s="20" t="s">
        <v>58</v>
      </c>
      <c r="C74" s="21"/>
      <c r="D74" s="25"/>
      <c r="E74" s="25"/>
      <c r="F74" s="25"/>
    </row>
    <row r="75" spans="1:6" ht="15" customHeight="1" x14ac:dyDescent="0.25">
      <c r="A75" s="19"/>
      <c r="B75" s="24" t="s">
        <v>516</v>
      </c>
      <c r="C75" s="21"/>
      <c r="D75" s="25"/>
      <c r="E75" s="25"/>
      <c r="F75" s="25"/>
    </row>
    <row r="76" spans="1:6" ht="15" customHeight="1" x14ac:dyDescent="0.25">
      <c r="A76" s="19"/>
      <c r="B76" s="20" t="s">
        <v>517</v>
      </c>
      <c r="C76" s="21" t="s">
        <v>54</v>
      </c>
      <c r="D76" s="25">
        <v>3</v>
      </c>
      <c r="E76" s="22"/>
      <c r="F76" s="25"/>
    </row>
    <row r="77" spans="1:6" ht="15" customHeight="1" x14ac:dyDescent="0.25">
      <c r="A77" s="19"/>
      <c r="B77" s="24" t="s">
        <v>59</v>
      </c>
      <c r="C77" s="21"/>
      <c r="D77" s="25"/>
      <c r="E77" s="25"/>
      <c r="F77" s="25"/>
    </row>
    <row r="78" spans="1:6" ht="15" customHeight="1" x14ac:dyDescent="0.25">
      <c r="A78" s="19"/>
      <c r="B78" s="20" t="s">
        <v>60</v>
      </c>
      <c r="C78" s="21"/>
      <c r="D78" s="25"/>
      <c r="E78" s="25"/>
      <c r="F78" s="25"/>
    </row>
    <row r="79" spans="1:6" ht="15" customHeight="1" x14ac:dyDescent="0.25">
      <c r="A79" s="19"/>
      <c r="B79" s="20" t="s">
        <v>61</v>
      </c>
      <c r="C79" s="21" t="s">
        <v>54</v>
      </c>
      <c r="D79" s="25">
        <v>1</v>
      </c>
      <c r="E79" s="22"/>
      <c r="F79" s="25"/>
    </row>
    <row r="80" spans="1:6" ht="15" customHeight="1" x14ac:dyDescent="0.25">
      <c r="A80" s="19"/>
      <c r="B80" s="24" t="s">
        <v>62</v>
      </c>
      <c r="C80" s="21"/>
      <c r="D80" s="25"/>
      <c r="E80" s="25"/>
      <c r="F80" s="25"/>
    </row>
    <row r="81" spans="1:6" ht="15" customHeight="1" x14ac:dyDescent="0.25">
      <c r="A81" s="19"/>
      <c r="B81" s="20" t="s">
        <v>63</v>
      </c>
      <c r="C81" s="21"/>
      <c r="D81" s="25"/>
      <c r="E81" s="25"/>
      <c r="F81" s="25"/>
    </row>
    <row r="82" spans="1:6" ht="15" customHeight="1" x14ac:dyDescent="0.25">
      <c r="A82" s="19"/>
      <c r="B82" s="20" t="s">
        <v>521</v>
      </c>
      <c r="C82" s="21"/>
      <c r="D82" s="25"/>
      <c r="E82" s="25"/>
      <c r="F82" s="25"/>
    </row>
    <row r="83" spans="1:6" ht="15" customHeight="1" x14ac:dyDescent="0.25">
      <c r="A83" s="19"/>
      <c r="B83" s="20" t="s">
        <v>64</v>
      </c>
      <c r="C83" s="21" t="s">
        <v>54</v>
      </c>
      <c r="D83" s="25">
        <v>1</v>
      </c>
      <c r="E83" s="25"/>
      <c r="F83" s="25"/>
    </row>
    <row r="84" spans="1:6" ht="15" customHeight="1" x14ac:dyDescent="0.25">
      <c r="A84" s="19"/>
      <c r="B84" s="24" t="s">
        <v>65</v>
      </c>
      <c r="C84" s="21"/>
      <c r="D84" s="25"/>
      <c r="E84" s="25"/>
      <c r="F84" s="25"/>
    </row>
    <row r="85" spans="1:6" ht="15" customHeight="1" x14ac:dyDescent="0.25">
      <c r="A85" s="19"/>
      <c r="B85" s="20" t="s">
        <v>66</v>
      </c>
      <c r="C85" s="21"/>
      <c r="D85" s="25"/>
      <c r="E85" s="25"/>
      <c r="F85" s="25"/>
    </row>
    <row r="86" spans="1:6" ht="15" customHeight="1" x14ac:dyDescent="0.25">
      <c r="A86" s="19"/>
      <c r="B86" s="20" t="s">
        <v>67</v>
      </c>
      <c r="C86" s="21" t="s">
        <v>54</v>
      </c>
      <c r="D86" s="25">
        <v>1</v>
      </c>
      <c r="E86" s="25"/>
      <c r="F86" s="25"/>
    </row>
    <row r="87" spans="1:6" ht="15" customHeight="1" x14ac:dyDescent="0.25">
      <c r="A87" s="19"/>
      <c r="B87" s="20"/>
      <c r="C87" s="21"/>
      <c r="D87" s="25"/>
      <c r="E87" s="22"/>
      <c r="F87" s="22"/>
    </row>
    <row r="88" spans="1:6" ht="15" customHeight="1" x14ac:dyDescent="0.25">
      <c r="A88" s="36" t="s">
        <v>68</v>
      </c>
      <c r="B88" s="37" t="s">
        <v>69</v>
      </c>
      <c r="C88" s="38"/>
      <c r="D88" s="136"/>
      <c r="E88" s="40"/>
      <c r="F88" s="39"/>
    </row>
    <row r="89" spans="1:6" ht="15" customHeight="1" x14ac:dyDescent="0.25">
      <c r="A89" s="36"/>
      <c r="B89" s="37" t="s">
        <v>70</v>
      </c>
      <c r="C89" s="38"/>
      <c r="D89" s="136"/>
      <c r="E89" s="40"/>
      <c r="F89" s="39"/>
    </row>
    <row r="90" spans="1:6" ht="15" customHeight="1" x14ac:dyDescent="0.25">
      <c r="A90" s="36"/>
      <c r="B90" s="37" t="s">
        <v>71</v>
      </c>
      <c r="C90" s="21" t="s">
        <v>24</v>
      </c>
      <c r="D90" s="25">
        <v>1</v>
      </c>
      <c r="E90" s="22">
        <v>50000</v>
      </c>
      <c r="F90" s="25">
        <f>E90*D90</f>
        <v>50000</v>
      </c>
    </row>
    <row r="91" spans="1:6" ht="15" customHeight="1" x14ac:dyDescent="0.25">
      <c r="A91" s="19"/>
      <c r="B91" s="20" t="s">
        <v>72</v>
      </c>
      <c r="C91" s="21" t="s">
        <v>24</v>
      </c>
      <c r="D91" s="25">
        <v>1</v>
      </c>
      <c r="E91" s="22">
        <v>100000</v>
      </c>
      <c r="F91" s="25">
        <f>E91*D91</f>
        <v>100000</v>
      </c>
    </row>
    <row r="92" spans="1:6" ht="15" customHeight="1" x14ac:dyDescent="0.25">
      <c r="A92" s="19"/>
      <c r="B92" s="20" t="s">
        <v>568</v>
      </c>
      <c r="C92" s="21" t="s">
        <v>24</v>
      </c>
      <c r="D92" s="22">
        <v>1</v>
      </c>
      <c r="E92" s="22">
        <v>200000</v>
      </c>
      <c r="F92" s="25">
        <f>E92*D92</f>
        <v>200000</v>
      </c>
    </row>
    <row r="93" spans="1:6" ht="14.25" customHeight="1" x14ac:dyDescent="0.25">
      <c r="A93" s="19"/>
      <c r="B93" s="20" t="s">
        <v>518</v>
      </c>
      <c r="C93" s="21"/>
      <c r="D93" s="25"/>
      <c r="E93" s="22"/>
      <c r="F93" s="25"/>
    </row>
    <row r="94" spans="1:6" ht="14.25" customHeight="1" x14ac:dyDescent="0.25">
      <c r="A94" s="19"/>
      <c r="B94" s="41" t="s">
        <v>73</v>
      </c>
      <c r="C94" s="42" t="s">
        <v>24</v>
      </c>
      <c r="D94" s="137">
        <v>1</v>
      </c>
      <c r="E94" s="22">
        <v>250000</v>
      </c>
      <c r="F94" s="25">
        <f>E94*D94</f>
        <v>250000</v>
      </c>
    </row>
    <row r="95" spans="1:6" ht="15" customHeight="1" x14ac:dyDescent="0.25">
      <c r="A95" s="19"/>
      <c r="B95" s="20" t="s">
        <v>519</v>
      </c>
      <c r="C95" s="21" t="s">
        <v>27</v>
      </c>
      <c r="D95" s="25">
        <f>F94+F92+F91+F90</f>
        <v>600000</v>
      </c>
      <c r="E95" s="26"/>
      <c r="F95" s="25"/>
    </row>
    <row r="96" spans="1:6" ht="15" customHeight="1" x14ac:dyDescent="0.25">
      <c r="A96" s="19"/>
      <c r="B96" s="20"/>
      <c r="C96" s="21"/>
      <c r="D96" s="25"/>
      <c r="E96" s="26"/>
      <c r="F96" s="25"/>
    </row>
    <row r="97" spans="1:6" ht="15" customHeight="1" x14ac:dyDescent="0.25">
      <c r="A97" s="19" t="s">
        <v>74</v>
      </c>
      <c r="B97" s="20" t="s">
        <v>75</v>
      </c>
      <c r="C97" s="21"/>
      <c r="D97" s="25"/>
      <c r="E97" s="25"/>
      <c r="F97" s="25"/>
    </row>
    <row r="98" spans="1:6" ht="15" customHeight="1" x14ac:dyDescent="0.25">
      <c r="A98" s="19"/>
      <c r="B98" s="20" t="s">
        <v>76</v>
      </c>
      <c r="C98" s="21" t="s">
        <v>14</v>
      </c>
      <c r="D98" s="25">
        <v>800</v>
      </c>
      <c r="E98" s="25"/>
      <c r="F98" s="25"/>
    </row>
    <row r="99" spans="1:6" ht="15" customHeight="1" x14ac:dyDescent="0.25">
      <c r="A99" s="19"/>
      <c r="B99" s="20" t="s">
        <v>77</v>
      </c>
      <c r="C99" s="21" t="s">
        <v>14</v>
      </c>
      <c r="D99" s="25">
        <v>400</v>
      </c>
      <c r="E99" s="25"/>
      <c r="F99" s="25"/>
    </row>
    <row r="100" spans="1:6" ht="5.25" customHeight="1" x14ac:dyDescent="0.25">
      <c r="A100" s="167"/>
      <c r="B100" s="168"/>
      <c r="C100" s="28"/>
      <c r="D100" s="135"/>
      <c r="E100" s="9"/>
      <c r="F100" s="29"/>
    </row>
    <row r="101" spans="1:6" ht="15" customHeight="1" x14ac:dyDescent="0.25">
      <c r="A101" s="169" t="s">
        <v>78</v>
      </c>
      <c r="B101" s="170"/>
      <c r="C101" s="30"/>
      <c r="D101" s="31"/>
      <c r="E101" s="25"/>
      <c r="F101" s="154"/>
    </row>
    <row r="102" spans="1:6" ht="7.5" customHeight="1" x14ac:dyDescent="0.25">
      <c r="A102" s="165"/>
      <c r="B102" s="166"/>
      <c r="C102" s="32"/>
      <c r="D102" s="49"/>
      <c r="E102" s="17"/>
      <c r="F102" s="33"/>
    </row>
    <row r="103" spans="1:6" ht="15" customHeight="1" x14ac:dyDescent="0.3">
      <c r="A103" s="1"/>
    </row>
    <row r="104" spans="1:6" ht="15" customHeight="1" x14ac:dyDescent="0.3">
      <c r="F104" s="6" t="s">
        <v>79</v>
      </c>
    </row>
    <row r="106" spans="1:6" ht="15" customHeight="1" x14ac:dyDescent="0.25">
      <c r="A106" s="7"/>
      <c r="B106" s="8"/>
      <c r="C106" s="8"/>
      <c r="D106" s="133"/>
      <c r="E106" s="9"/>
      <c r="F106" s="10"/>
    </row>
    <row r="107" spans="1:6" ht="15" customHeight="1" x14ac:dyDescent="0.25">
      <c r="A107" s="11" t="s">
        <v>1</v>
      </c>
      <c r="B107" s="12" t="s">
        <v>2</v>
      </c>
      <c r="C107" s="12" t="s">
        <v>3</v>
      </c>
      <c r="D107" s="13" t="s">
        <v>4</v>
      </c>
      <c r="E107" s="13" t="s">
        <v>5</v>
      </c>
      <c r="F107" s="14" t="s">
        <v>6</v>
      </c>
    </row>
    <row r="108" spans="1:6" ht="15" customHeight="1" x14ac:dyDescent="0.25">
      <c r="A108" s="11"/>
      <c r="B108" s="12"/>
      <c r="C108" s="12"/>
      <c r="D108" s="134"/>
      <c r="E108" s="13"/>
      <c r="F108" s="14" t="s">
        <v>7</v>
      </c>
    </row>
    <row r="109" spans="1:6" ht="15" customHeight="1" x14ac:dyDescent="0.25">
      <c r="A109" s="15"/>
      <c r="B109" s="16"/>
      <c r="C109" s="16"/>
      <c r="D109" s="50"/>
      <c r="E109" s="17"/>
      <c r="F109" s="18"/>
    </row>
    <row r="110" spans="1:6" ht="15" customHeight="1" x14ac:dyDescent="0.25">
      <c r="A110" s="19"/>
      <c r="B110" s="20"/>
      <c r="C110" s="21"/>
      <c r="D110" s="25"/>
      <c r="E110" s="22"/>
      <c r="F110" s="22"/>
    </row>
    <row r="111" spans="1:6" ht="15" customHeight="1" x14ac:dyDescent="0.25">
      <c r="A111" s="23" t="s">
        <v>80</v>
      </c>
      <c r="B111" s="24" t="s">
        <v>81</v>
      </c>
      <c r="C111" s="21"/>
      <c r="D111" s="25"/>
      <c r="E111" s="22"/>
      <c r="F111" s="22"/>
    </row>
    <row r="112" spans="1:6" ht="15" customHeight="1" x14ac:dyDescent="0.25">
      <c r="A112" s="19"/>
      <c r="B112" s="24" t="s">
        <v>82</v>
      </c>
      <c r="C112" s="21"/>
      <c r="D112" s="25"/>
      <c r="E112" s="22"/>
      <c r="F112" s="22"/>
    </row>
    <row r="113" spans="1:6" ht="15" customHeight="1" x14ac:dyDescent="0.25">
      <c r="A113" s="19"/>
      <c r="B113" s="24" t="s">
        <v>83</v>
      </c>
      <c r="C113" s="21"/>
      <c r="D113" s="25"/>
      <c r="E113" s="25"/>
      <c r="F113" s="25"/>
    </row>
    <row r="114" spans="1:6" ht="15" customHeight="1" x14ac:dyDescent="0.25">
      <c r="A114" s="19"/>
      <c r="B114" s="20"/>
      <c r="C114" s="21"/>
      <c r="D114" s="25"/>
      <c r="E114" s="22"/>
      <c r="F114" s="22"/>
    </row>
    <row r="115" spans="1:6" ht="15" customHeight="1" x14ac:dyDescent="0.25">
      <c r="A115" s="19" t="s">
        <v>84</v>
      </c>
      <c r="B115" s="20" t="s">
        <v>85</v>
      </c>
      <c r="C115" s="21"/>
      <c r="D115" s="25"/>
      <c r="E115" s="25"/>
      <c r="F115" s="25"/>
    </row>
    <row r="116" spans="1:6" ht="15" customHeight="1" x14ac:dyDescent="0.25">
      <c r="A116" s="19"/>
      <c r="B116" s="20"/>
      <c r="C116" s="21"/>
      <c r="D116" s="25"/>
      <c r="E116" s="25"/>
      <c r="F116" s="25"/>
    </row>
    <row r="117" spans="1:6" ht="15" customHeight="1" x14ac:dyDescent="0.25">
      <c r="A117" s="19"/>
      <c r="B117" s="20"/>
      <c r="C117" s="21"/>
      <c r="D117" s="25"/>
      <c r="E117" s="22"/>
      <c r="F117" s="22"/>
    </row>
    <row r="118" spans="1:6" ht="18.75" customHeight="1" x14ac:dyDescent="0.25">
      <c r="A118" s="19"/>
      <c r="B118" s="24" t="s">
        <v>86</v>
      </c>
      <c r="C118" s="21"/>
      <c r="D118" s="25"/>
      <c r="E118" s="25"/>
      <c r="F118" s="25"/>
    </row>
    <row r="119" spans="1:6" ht="15" customHeight="1" x14ac:dyDescent="0.25">
      <c r="A119" s="19"/>
      <c r="B119" s="20" t="s">
        <v>547</v>
      </c>
      <c r="C119" s="21" t="s">
        <v>87</v>
      </c>
      <c r="D119" s="25">
        <v>1</v>
      </c>
      <c r="E119" s="159"/>
      <c r="F119" s="22"/>
    </row>
    <row r="120" spans="1:6" ht="15" customHeight="1" x14ac:dyDescent="0.25">
      <c r="A120" s="19"/>
      <c r="B120" s="20"/>
      <c r="C120" s="21"/>
      <c r="D120" s="25"/>
      <c r="E120" s="25"/>
      <c r="F120" s="25"/>
    </row>
    <row r="121" spans="1:6" ht="15" customHeight="1" x14ac:dyDescent="0.25">
      <c r="A121" s="19"/>
      <c r="B121" s="20"/>
      <c r="C121" s="21"/>
      <c r="D121" s="22"/>
      <c r="E121" s="22"/>
      <c r="F121" s="22"/>
    </row>
    <row r="122" spans="1:6" ht="15" customHeight="1" x14ac:dyDescent="0.25">
      <c r="A122" s="19"/>
      <c r="B122" s="24" t="s">
        <v>88</v>
      </c>
      <c r="C122" s="21"/>
      <c r="D122" s="25"/>
      <c r="E122" s="22"/>
      <c r="F122" s="22"/>
    </row>
    <row r="123" spans="1:6" ht="15" customHeight="1" x14ac:dyDescent="0.25">
      <c r="A123" s="19"/>
      <c r="B123" s="20" t="s">
        <v>546</v>
      </c>
      <c r="C123" s="21" t="s">
        <v>87</v>
      </c>
      <c r="D123" s="25">
        <v>1</v>
      </c>
      <c r="E123" s="22"/>
      <c r="F123" s="22"/>
    </row>
    <row r="124" spans="1:6" ht="15" customHeight="1" x14ac:dyDescent="0.25">
      <c r="A124" s="19"/>
      <c r="B124" s="20"/>
      <c r="C124" s="21"/>
      <c r="D124" s="25"/>
      <c r="E124" s="37"/>
      <c r="F124" s="40"/>
    </row>
    <row r="125" spans="1:6" ht="15" customHeight="1" x14ac:dyDescent="0.25">
      <c r="A125" s="19"/>
      <c r="B125" s="20"/>
      <c r="C125" s="21"/>
      <c r="D125" s="22"/>
      <c r="E125" s="22"/>
      <c r="F125" s="22"/>
    </row>
    <row r="126" spans="1:6" ht="15" customHeight="1" x14ac:dyDescent="0.25">
      <c r="A126" s="19"/>
      <c r="B126" s="20"/>
      <c r="C126" s="21"/>
      <c r="D126" s="22"/>
      <c r="E126" s="22"/>
      <c r="F126" s="22"/>
    </row>
    <row r="127" spans="1:6" ht="15" customHeight="1" x14ac:dyDescent="0.25">
      <c r="A127" s="19"/>
      <c r="B127" s="20" t="s">
        <v>89</v>
      </c>
      <c r="C127" s="21" t="s">
        <v>56</v>
      </c>
      <c r="D127" s="25">
        <v>18</v>
      </c>
      <c r="E127" s="22"/>
      <c r="F127" s="22"/>
    </row>
    <row r="128" spans="1:6" ht="15" customHeight="1" x14ac:dyDescent="0.25">
      <c r="A128" s="19"/>
      <c r="B128" s="20"/>
      <c r="C128" s="21"/>
      <c r="D128" s="22"/>
      <c r="E128" s="22"/>
      <c r="F128" s="22"/>
    </row>
    <row r="129" spans="1:6" ht="15" customHeight="1" x14ac:dyDescent="0.25">
      <c r="A129" s="19"/>
      <c r="B129" s="20"/>
      <c r="C129" s="21"/>
      <c r="D129" s="22"/>
      <c r="E129" s="22"/>
      <c r="F129" s="22"/>
    </row>
    <row r="130" spans="1:6" ht="15" customHeight="1" x14ac:dyDescent="0.25">
      <c r="A130" s="19"/>
      <c r="B130" s="20"/>
      <c r="C130" s="21"/>
      <c r="D130" s="22"/>
      <c r="E130" s="22"/>
      <c r="F130" s="22"/>
    </row>
    <row r="131" spans="1:6" ht="15" customHeight="1" x14ac:dyDescent="0.25">
      <c r="A131" s="144" t="s">
        <v>525</v>
      </c>
      <c r="B131" s="24" t="s">
        <v>526</v>
      </c>
      <c r="C131" s="21"/>
      <c r="D131" s="25"/>
      <c r="E131" s="22"/>
      <c r="F131" s="22"/>
    </row>
    <row r="132" spans="1:6" ht="15" customHeight="1" x14ac:dyDescent="0.25">
      <c r="A132" s="19"/>
      <c r="B132" s="20" t="s">
        <v>522</v>
      </c>
      <c r="C132" s="21" t="s">
        <v>87</v>
      </c>
      <c r="D132" s="25">
        <v>1</v>
      </c>
      <c r="E132" s="22"/>
      <c r="F132" s="22"/>
    </row>
    <row r="133" spans="1:6" ht="15" customHeight="1" x14ac:dyDescent="0.25">
      <c r="A133" s="19"/>
      <c r="B133" s="20" t="s">
        <v>523</v>
      </c>
      <c r="C133" s="21" t="s">
        <v>87</v>
      </c>
      <c r="D133" s="25">
        <v>1</v>
      </c>
      <c r="E133" s="22"/>
      <c r="F133" s="22"/>
    </row>
    <row r="134" spans="1:6" ht="15" customHeight="1" x14ac:dyDescent="0.25">
      <c r="A134" s="19"/>
      <c r="B134" s="20" t="s">
        <v>524</v>
      </c>
      <c r="C134" s="21" t="s">
        <v>87</v>
      </c>
      <c r="D134" s="25">
        <v>1</v>
      </c>
      <c r="E134" s="22"/>
      <c r="F134" s="22"/>
    </row>
    <row r="135" spans="1:6" ht="15" customHeight="1" x14ac:dyDescent="0.25">
      <c r="A135" s="19"/>
      <c r="B135" s="20"/>
      <c r="C135" s="21"/>
      <c r="D135" s="25"/>
      <c r="E135" s="22"/>
      <c r="F135" s="22"/>
    </row>
    <row r="136" spans="1:6" ht="15" customHeight="1" x14ac:dyDescent="0.25">
      <c r="A136" s="19"/>
      <c r="B136" s="20"/>
      <c r="C136" s="21"/>
      <c r="D136" s="22"/>
      <c r="E136" s="22"/>
      <c r="F136" s="22"/>
    </row>
    <row r="137" spans="1:6" ht="15" customHeight="1" x14ac:dyDescent="0.25">
      <c r="A137" s="144" t="s">
        <v>527</v>
      </c>
      <c r="B137" s="24" t="s">
        <v>528</v>
      </c>
      <c r="C137" s="21"/>
      <c r="D137" s="25"/>
      <c r="E137" s="22"/>
      <c r="F137" s="22"/>
    </row>
    <row r="138" spans="1:6" ht="15" customHeight="1" x14ac:dyDescent="0.25">
      <c r="A138" s="19"/>
      <c r="B138" s="20" t="s">
        <v>522</v>
      </c>
      <c r="C138" s="21" t="s">
        <v>87</v>
      </c>
      <c r="D138" s="25">
        <v>1</v>
      </c>
      <c r="E138" s="22"/>
      <c r="F138" s="22"/>
    </row>
    <row r="139" spans="1:6" ht="15" customHeight="1" x14ac:dyDescent="0.25">
      <c r="A139" s="19"/>
      <c r="B139" s="20" t="s">
        <v>523</v>
      </c>
      <c r="C139" s="21" t="s">
        <v>87</v>
      </c>
      <c r="D139" s="25">
        <v>1</v>
      </c>
      <c r="E139" s="22"/>
      <c r="F139" s="22"/>
    </row>
    <row r="140" spans="1:6" ht="15" customHeight="1" x14ac:dyDescent="0.25">
      <c r="A140" s="19"/>
      <c r="B140" s="20" t="s">
        <v>524</v>
      </c>
      <c r="C140" s="21" t="s">
        <v>87</v>
      </c>
      <c r="D140" s="25">
        <v>1</v>
      </c>
      <c r="E140" s="22"/>
      <c r="F140" s="22"/>
    </row>
    <row r="141" spans="1:6" ht="15" customHeight="1" x14ac:dyDescent="0.25">
      <c r="A141" s="19"/>
      <c r="B141" s="20"/>
      <c r="C141" s="21"/>
      <c r="D141" s="22"/>
      <c r="E141" s="22"/>
      <c r="F141" s="22"/>
    </row>
    <row r="142" spans="1:6" ht="15" customHeight="1" x14ac:dyDescent="0.25">
      <c r="A142" s="19"/>
      <c r="B142" s="20"/>
      <c r="C142" s="21"/>
      <c r="D142" s="22"/>
      <c r="E142" s="22"/>
      <c r="F142" s="22"/>
    </row>
    <row r="143" spans="1:6" ht="15" customHeight="1" x14ac:dyDescent="0.25">
      <c r="A143" s="19"/>
      <c r="B143" s="43" t="s">
        <v>90</v>
      </c>
      <c r="C143" s="21"/>
      <c r="D143" s="22"/>
      <c r="E143" s="22"/>
      <c r="F143" s="22"/>
    </row>
    <row r="144" spans="1:6" ht="15" customHeight="1" x14ac:dyDescent="0.25">
      <c r="A144" s="19"/>
      <c r="B144" s="44" t="s">
        <v>91</v>
      </c>
      <c r="C144" s="21"/>
      <c r="D144" s="22"/>
      <c r="E144" s="22"/>
      <c r="F144" s="22"/>
    </row>
    <row r="145" spans="1:6" ht="15" customHeight="1" x14ac:dyDescent="0.25">
      <c r="A145" s="19"/>
      <c r="B145" s="20"/>
      <c r="C145" s="21"/>
      <c r="D145" s="22"/>
      <c r="E145" s="22"/>
      <c r="F145" s="22"/>
    </row>
    <row r="146" spans="1:6" ht="15" customHeight="1" x14ac:dyDescent="0.25">
      <c r="A146" s="19"/>
      <c r="B146" s="20"/>
      <c r="C146" s="21"/>
      <c r="D146" s="22"/>
      <c r="E146" s="22"/>
      <c r="F146" s="22"/>
    </row>
    <row r="147" spans="1:6" ht="15" customHeight="1" x14ac:dyDescent="0.25">
      <c r="A147" s="53" t="s">
        <v>92</v>
      </c>
      <c r="B147" s="24" t="s">
        <v>93</v>
      </c>
      <c r="C147" s="37" t="s">
        <v>94</v>
      </c>
      <c r="D147" s="2">
        <v>2</v>
      </c>
      <c r="E147" s="22"/>
      <c r="F147" s="22"/>
    </row>
    <row r="148" spans="1:6" ht="15" customHeight="1" x14ac:dyDescent="0.25">
      <c r="A148" s="19"/>
      <c r="B148" s="20" t="s">
        <v>95</v>
      </c>
      <c r="C148" s="21"/>
      <c r="D148" s="22"/>
      <c r="E148" s="22"/>
      <c r="F148" s="22"/>
    </row>
    <row r="149" spans="1:6" ht="15" customHeight="1" x14ac:dyDescent="0.25">
      <c r="A149" s="19"/>
      <c r="B149" s="20"/>
      <c r="C149" s="21"/>
      <c r="D149" s="22"/>
      <c r="E149" s="22"/>
      <c r="F149" s="22"/>
    </row>
    <row r="150" spans="1:6" ht="15" customHeight="1" x14ac:dyDescent="0.25">
      <c r="A150" s="19"/>
      <c r="B150" s="20"/>
      <c r="C150" s="21"/>
      <c r="D150" s="25"/>
      <c r="E150" s="22"/>
      <c r="F150" s="22"/>
    </row>
    <row r="151" spans="1:6" ht="15" customHeight="1" x14ac:dyDescent="0.25">
      <c r="A151" s="19"/>
      <c r="B151" s="20"/>
      <c r="C151" s="21"/>
      <c r="D151" s="25"/>
      <c r="E151" s="22"/>
      <c r="F151" s="22"/>
    </row>
    <row r="152" spans="1:6" ht="15" customHeight="1" x14ac:dyDescent="0.25">
      <c r="A152" s="19"/>
      <c r="B152" s="20"/>
      <c r="C152" s="21"/>
      <c r="D152" s="25"/>
      <c r="E152" s="22"/>
      <c r="F152" s="22"/>
    </row>
    <row r="153" spans="1:6" ht="15" customHeight="1" x14ac:dyDescent="0.25">
      <c r="A153" s="19"/>
      <c r="B153" s="20"/>
      <c r="C153" s="21"/>
      <c r="D153" s="25"/>
      <c r="E153" s="22"/>
      <c r="F153" s="22"/>
    </row>
    <row r="154" spans="1:6" ht="15" customHeight="1" x14ac:dyDescent="0.25">
      <c r="A154" s="19"/>
      <c r="B154" s="20"/>
      <c r="C154" s="21"/>
      <c r="D154" s="25"/>
      <c r="E154" s="22"/>
      <c r="F154" s="22"/>
    </row>
    <row r="155" spans="1:6" ht="15" customHeight="1" x14ac:dyDescent="0.25">
      <c r="A155" s="19"/>
      <c r="B155" s="20"/>
      <c r="C155" s="21"/>
      <c r="D155" s="25"/>
      <c r="E155" s="22"/>
      <c r="F155" s="22"/>
    </row>
    <row r="156" spans="1:6" ht="15" customHeight="1" x14ac:dyDescent="0.25">
      <c r="A156" s="167"/>
      <c r="B156" s="168"/>
      <c r="C156" s="28"/>
      <c r="D156" s="135"/>
      <c r="E156" s="9"/>
      <c r="F156" s="29"/>
    </row>
    <row r="157" spans="1:6" ht="15" customHeight="1" x14ac:dyDescent="0.25">
      <c r="A157" s="169" t="s">
        <v>78</v>
      </c>
      <c r="B157" s="170"/>
      <c r="C157" s="30"/>
      <c r="D157" s="31"/>
      <c r="E157" s="25"/>
      <c r="F157" s="31"/>
    </row>
    <row r="158" spans="1:6" ht="15" customHeight="1" x14ac:dyDescent="0.25">
      <c r="A158" s="165"/>
      <c r="B158" s="166"/>
      <c r="C158" s="32"/>
      <c r="D158" s="49"/>
      <c r="E158" s="17"/>
      <c r="F158" s="33"/>
    </row>
    <row r="160" spans="1:6" ht="15" customHeight="1" x14ac:dyDescent="0.3">
      <c r="F160" s="6" t="s">
        <v>96</v>
      </c>
    </row>
    <row r="162" spans="1:6" ht="15" customHeight="1" x14ac:dyDescent="0.25">
      <c r="A162" s="7"/>
      <c r="B162" s="8"/>
      <c r="C162" s="8"/>
      <c r="D162" s="133"/>
      <c r="E162" s="9"/>
      <c r="F162" s="10"/>
    </row>
    <row r="163" spans="1:6" ht="15" customHeight="1" x14ac:dyDescent="0.25">
      <c r="A163" s="11" t="s">
        <v>1</v>
      </c>
      <c r="B163" s="12" t="s">
        <v>2</v>
      </c>
      <c r="C163" s="12" t="s">
        <v>3</v>
      </c>
      <c r="D163" s="13" t="s">
        <v>4</v>
      </c>
      <c r="E163" s="13" t="s">
        <v>5</v>
      </c>
      <c r="F163" s="14" t="s">
        <v>6</v>
      </c>
    </row>
    <row r="164" spans="1:6" ht="15" customHeight="1" x14ac:dyDescent="0.25">
      <c r="A164" s="11"/>
      <c r="B164" s="12"/>
      <c r="C164" s="12"/>
      <c r="D164" s="134"/>
      <c r="E164" s="13"/>
      <c r="F164" s="14" t="s">
        <v>7</v>
      </c>
    </row>
    <row r="165" spans="1:6" ht="15" customHeight="1" x14ac:dyDescent="0.25">
      <c r="A165" s="15"/>
      <c r="B165" s="16"/>
      <c r="C165" s="16"/>
      <c r="D165" s="50"/>
      <c r="E165" s="17"/>
      <c r="F165" s="18"/>
    </row>
    <row r="166" spans="1:6" ht="15" customHeight="1" x14ac:dyDescent="0.25">
      <c r="A166" s="19"/>
      <c r="B166" s="20"/>
      <c r="C166" s="21"/>
      <c r="D166" s="25"/>
      <c r="E166" s="22"/>
      <c r="F166" s="22"/>
    </row>
    <row r="167" spans="1:6" ht="15" customHeight="1" x14ac:dyDescent="0.25">
      <c r="A167" s="23" t="s">
        <v>97</v>
      </c>
      <c r="B167" s="24" t="s">
        <v>98</v>
      </c>
      <c r="C167" s="21"/>
      <c r="D167" s="25"/>
      <c r="E167" s="22"/>
      <c r="F167" s="22"/>
    </row>
    <row r="168" spans="1:6" ht="15" customHeight="1" x14ac:dyDescent="0.25">
      <c r="A168" s="19"/>
      <c r="B168" s="24" t="s">
        <v>99</v>
      </c>
      <c r="C168" s="21"/>
      <c r="D168" s="25"/>
      <c r="E168" s="22"/>
      <c r="F168" s="22"/>
    </row>
    <row r="169" spans="1:6" ht="15" customHeight="1" x14ac:dyDescent="0.25">
      <c r="A169" s="19"/>
      <c r="B169" s="24"/>
      <c r="C169" s="21"/>
      <c r="D169" s="25"/>
      <c r="E169" s="25"/>
      <c r="F169" s="25"/>
    </row>
    <row r="170" spans="1:6" ht="15" customHeight="1" x14ac:dyDescent="0.25">
      <c r="A170" s="19" t="s">
        <v>100</v>
      </c>
      <c r="B170" s="127" t="s">
        <v>101</v>
      </c>
      <c r="C170" s="21"/>
      <c r="D170" s="25"/>
      <c r="E170" s="25"/>
      <c r="F170" s="25"/>
    </row>
    <row r="171" spans="1:6" ht="15" customHeight="1" x14ac:dyDescent="0.25">
      <c r="A171" s="19"/>
      <c r="B171" s="20" t="s">
        <v>102</v>
      </c>
      <c r="C171" s="21" t="s">
        <v>103</v>
      </c>
      <c r="D171" s="25">
        <v>80</v>
      </c>
      <c r="E171" s="25"/>
      <c r="F171" s="25"/>
    </row>
    <row r="172" spans="1:6" ht="15" customHeight="1" x14ac:dyDescent="0.25">
      <c r="A172" s="19"/>
      <c r="B172" s="20" t="s">
        <v>104</v>
      </c>
      <c r="C172" s="21" t="s">
        <v>105</v>
      </c>
      <c r="D172" s="25">
        <v>4</v>
      </c>
      <c r="E172" s="25"/>
      <c r="F172" s="25"/>
    </row>
    <row r="173" spans="1:6" ht="15" customHeight="1" x14ac:dyDescent="0.25">
      <c r="A173" s="19"/>
      <c r="B173" s="20"/>
      <c r="C173" s="21"/>
      <c r="D173" s="25"/>
      <c r="E173" s="25"/>
      <c r="F173" s="25"/>
    </row>
    <row r="174" spans="1:6" ht="15" customHeight="1" x14ac:dyDescent="0.25">
      <c r="A174" s="19"/>
      <c r="B174" s="20"/>
      <c r="C174" s="21"/>
      <c r="D174" s="25"/>
      <c r="E174" s="22"/>
      <c r="F174" s="22"/>
    </row>
    <row r="175" spans="1:6" ht="15" customHeight="1" x14ac:dyDescent="0.25">
      <c r="A175" s="19" t="s">
        <v>106</v>
      </c>
      <c r="B175" s="127" t="s">
        <v>107</v>
      </c>
      <c r="C175" s="21"/>
      <c r="D175" s="25"/>
      <c r="E175" s="25"/>
      <c r="F175" s="25"/>
    </row>
    <row r="176" spans="1:6" ht="15" customHeight="1" x14ac:dyDescent="0.25">
      <c r="A176" s="19"/>
      <c r="B176" s="20" t="s">
        <v>108</v>
      </c>
      <c r="C176" s="21" t="s">
        <v>105</v>
      </c>
      <c r="D176" s="25">
        <v>25</v>
      </c>
      <c r="E176" s="22"/>
      <c r="F176" s="25"/>
    </row>
    <row r="177" spans="1:6" ht="15" customHeight="1" x14ac:dyDescent="0.25">
      <c r="A177" s="19"/>
      <c r="B177" s="20" t="s">
        <v>109</v>
      </c>
      <c r="C177" s="21" t="s">
        <v>105</v>
      </c>
      <c r="D177" s="25">
        <v>4</v>
      </c>
      <c r="E177" s="22"/>
      <c r="F177" s="25"/>
    </row>
    <row r="178" spans="1:6" ht="15" customHeight="1" x14ac:dyDescent="0.25">
      <c r="A178" s="19"/>
      <c r="B178" s="20" t="s">
        <v>110</v>
      </c>
      <c r="C178" s="21" t="s">
        <v>105</v>
      </c>
      <c r="D178" s="25">
        <v>3</v>
      </c>
      <c r="E178" s="22"/>
      <c r="F178" s="25"/>
    </row>
    <row r="179" spans="1:6" ht="15" customHeight="1" x14ac:dyDescent="0.25">
      <c r="A179" s="19"/>
      <c r="B179" s="20"/>
      <c r="C179" s="21"/>
      <c r="D179" s="25"/>
      <c r="E179" s="22"/>
      <c r="F179" s="25"/>
    </row>
    <row r="180" spans="1:6" ht="15" customHeight="1" x14ac:dyDescent="0.25">
      <c r="A180" s="19"/>
      <c r="B180" s="20"/>
      <c r="C180" s="21"/>
      <c r="D180" s="25"/>
      <c r="E180" s="22"/>
      <c r="F180" s="22"/>
    </row>
    <row r="181" spans="1:6" ht="15" customHeight="1" x14ac:dyDescent="0.25">
      <c r="A181" s="19" t="s">
        <v>111</v>
      </c>
      <c r="B181" s="127" t="s">
        <v>112</v>
      </c>
      <c r="C181" s="21"/>
      <c r="D181" s="25"/>
      <c r="E181" s="22"/>
      <c r="F181" s="22"/>
    </row>
    <row r="182" spans="1:6" ht="15" customHeight="1" x14ac:dyDescent="0.25">
      <c r="A182" s="19"/>
      <c r="B182" s="20" t="s">
        <v>113</v>
      </c>
      <c r="C182" s="21"/>
      <c r="D182" s="25"/>
      <c r="E182" s="22"/>
      <c r="F182" s="22"/>
    </row>
    <row r="183" spans="1:6" ht="15" customHeight="1" x14ac:dyDescent="0.25">
      <c r="A183" s="19"/>
      <c r="B183" s="20" t="s">
        <v>114</v>
      </c>
      <c r="C183" s="21" t="s">
        <v>105</v>
      </c>
      <c r="D183" s="25">
        <v>3</v>
      </c>
      <c r="E183" s="22"/>
      <c r="F183" s="25"/>
    </row>
    <row r="184" spans="1:6" ht="15" customHeight="1" x14ac:dyDescent="0.25">
      <c r="A184" s="19"/>
      <c r="B184" s="20" t="s">
        <v>115</v>
      </c>
      <c r="C184" s="21" t="s">
        <v>105</v>
      </c>
      <c r="D184" s="25">
        <v>3</v>
      </c>
      <c r="E184" s="22"/>
      <c r="F184" s="25"/>
    </row>
    <row r="185" spans="1:6" ht="15" customHeight="1" x14ac:dyDescent="0.25">
      <c r="A185" s="19"/>
      <c r="B185" s="45" t="s">
        <v>116</v>
      </c>
      <c r="C185" s="21"/>
      <c r="D185" s="25"/>
      <c r="E185" s="22"/>
      <c r="F185" s="22"/>
    </row>
    <row r="186" spans="1:6" ht="15" customHeight="1" x14ac:dyDescent="0.25">
      <c r="A186" s="19"/>
      <c r="B186" s="45" t="s">
        <v>117</v>
      </c>
      <c r="C186" s="21" t="s">
        <v>105</v>
      </c>
      <c r="D186" s="25">
        <v>3</v>
      </c>
      <c r="E186" s="22"/>
      <c r="F186" s="25"/>
    </row>
    <row r="187" spans="1:6" ht="15" customHeight="1" x14ac:dyDescent="0.25">
      <c r="A187" s="19"/>
      <c r="B187" s="45" t="s">
        <v>118</v>
      </c>
      <c r="C187" s="21"/>
      <c r="D187" s="25"/>
      <c r="E187" s="22"/>
      <c r="F187" s="22"/>
    </row>
    <row r="188" spans="1:6" ht="15" customHeight="1" x14ac:dyDescent="0.25">
      <c r="A188" s="19"/>
      <c r="B188" s="45" t="s">
        <v>119</v>
      </c>
      <c r="C188" s="21" t="s">
        <v>105</v>
      </c>
      <c r="D188" s="25">
        <v>1</v>
      </c>
      <c r="E188" s="22"/>
      <c r="F188" s="25"/>
    </row>
    <row r="189" spans="1:6" ht="15" customHeight="1" x14ac:dyDescent="0.25">
      <c r="A189" s="19"/>
      <c r="B189" s="20" t="s">
        <v>120</v>
      </c>
      <c r="C189" s="21" t="s">
        <v>105</v>
      </c>
      <c r="D189" s="25">
        <v>3</v>
      </c>
      <c r="E189" s="22"/>
      <c r="F189" s="25"/>
    </row>
    <row r="190" spans="1:6" ht="15" customHeight="1" x14ac:dyDescent="0.25">
      <c r="A190" s="19"/>
      <c r="B190" s="45" t="s">
        <v>121</v>
      </c>
      <c r="C190" s="21" t="s">
        <v>105</v>
      </c>
      <c r="D190" s="25">
        <v>3</v>
      </c>
      <c r="E190" s="22"/>
      <c r="F190" s="25"/>
    </row>
    <row r="191" spans="1:6" ht="15" customHeight="1" x14ac:dyDescent="0.25">
      <c r="A191" s="19"/>
      <c r="B191" s="45" t="s">
        <v>569</v>
      </c>
      <c r="C191" s="21" t="s">
        <v>105</v>
      </c>
      <c r="D191" s="25">
        <v>1</v>
      </c>
      <c r="E191" s="22"/>
      <c r="F191" s="25"/>
    </row>
    <row r="192" spans="1:6" ht="15" customHeight="1" x14ac:dyDescent="0.25">
      <c r="A192" s="19"/>
      <c r="B192" s="45"/>
      <c r="C192" s="21"/>
      <c r="D192" s="25"/>
      <c r="E192" s="22"/>
      <c r="F192" s="25"/>
    </row>
    <row r="193" spans="1:6" ht="15" customHeight="1" x14ac:dyDescent="0.25">
      <c r="A193" s="19"/>
      <c r="B193" s="20"/>
      <c r="C193" s="21"/>
      <c r="D193" s="25"/>
      <c r="E193" s="22"/>
      <c r="F193" s="22"/>
    </row>
    <row r="194" spans="1:6" ht="15" customHeight="1" x14ac:dyDescent="0.25">
      <c r="A194" s="19" t="s">
        <v>122</v>
      </c>
      <c r="B194" s="46" t="s">
        <v>123</v>
      </c>
      <c r="C194" s="21"/>
      <c r="D194" s="25"/>
      <c r="E194" s="22"/>
      <c r="F194" s="22"/>
    </row>
    <row r="195" spans="1:6" ht="15" customHeight="1" x14ac:dyDescent="0.25">
      <c r="A195" s="19"/>
      <c r="B195" s="45" t="s">
        <v>124</v>
      </c>
      <c r="C195" s="21" t="s">
        <v>125</v>
      </c>
      <c r="D195" s="25">
        <v>6</v>
      </c>
      <c r="E195" s="22"/>
      <c r="F195" s="25"/>
    </row>
    <row r="196" spans="1:6" ht="15" customHeight="1" x14ac:dyDescent="0.25">
      <c r="A196" s="19"/>
      <c r="B196" s="45"/>
      <c r="C196" s="21"/>
      <c r="D196" s="25"/>
      <c r="E196" s="22"/>
      <c r="F196" s="22"/>
    </row>
    <row r="197" spans="1:6" ht="15" customHeight="1" x14ac:dyDescent="0.25">
      <c r="A197" s="19"/>
      <c r="B197" s="20"/>
      <c r="C197" s="21"/>
      <c r="D197" s="25"/>
      <c r="E197" s="22"/>
      <c r="F197" s="22"/>
    </row>
    <row r="198" spans="1:6" ht="15" customHeight="1" x14ac:dyDescent="0.25">
      <c r="A198" s="19" t="s">
        <v>126</v>
      </c>
      <c r="B198" s="46" t="s">
        <v>127</v>
      </c>
      <c r="C198" s="21"/>
      <c r="D198" s="25"/>
      <c r="E198" s="22"/>
      <c r="F198" s="22"/>
    </row>
    <row r="199" spans="1:6" ht="15" customHeight="1" x14ac:dyDescent="0.25">
      <c r="A199" s="19"/>
      <c r="B199" s="20" t="s">
        <v>586</v>
      </c>
      <c r="C199" s="21"/>
      <c r="D199" s="25"/>
      <c r="E199" s="22"/>
      <c r="F199" s="22"/>
    </row>
    <row r="200" spans="1:6" ht="15" customHeight="1" x14ac:dyDescent="0.25">
      <c r="A200" s="19"/>
      <c r="B200" s="20" t="s">
        <v>587</v>
      </c>
      <c r="C200" s="21" t="s">
        <v>128</v>
      </c>
      <c r="D200" s="25">
        <v>1</v>
      </c>
      <c r="E200" s="22">
        <v>350000</v>
      </c>
      <c r="F200" s="22">
        <v>350000</v>
      </c>
    </row>
    <row r="201" spans="1:6" ht="15" customHeight="1" x14ac:dyDescent="0.25">
      <c r="A201" s="19"/>
      <c r="B201" s="20" t="s">
        <v>588</v>
      </c>
      <c r="C201" s="21" t="s">
        <v>27</v>
      </c>
      <c r="D201" s="25">
        <f>F200</f>
        <v>350000</v>
      </c>
      <c r="E201" s="22"/>
      <c r="F201" s="22"/>
    </row>
    <row r="202" spans="1:6" ht="15" customHeight="1" x14ac:dyDescent="0.25">
      <c r="A202" s="19"/>
      <c r="B202" s="20"/>
      <c r="C202" s="21"/>
      <c r="D202" s="25"/>
      <c r="E202" s="47"/>
      <c r="F202" s="25"/>
    </row>
    <row r="203" spans="1:6" ht="15" customHeight="1" x14ac:dyDescent="0.25">
      <c r="A203" s="19"/>
      <c r="B203" s="20"/>
      <c r="C203" s="21"/>
      <c r="D203" s="25"/>
      <c r="E203" s="22"/>
      <c r="F203" s="22"/>
    </row>
    <row r="204" spans="1:6" ht="15" customHeight="1" x14ac:dyDescent="0.25">
      <c r="A204" s="19" t="s">
        <v>129</v>
      </c>
      <c r="B204" s="128" t="s">
        <v>130</v>
      </c>
      <c r="C204" s="21"/>
      <c r="D204" s="25"/>
      <c r="E204" s="22"/>
      <c r="F204" s="22"/>
    </row>
    <row r="205" spans="1:6" ht="15" customHeight="1" x14ac:dyDescent="0.25">
      <c r="A205" s="19"/>
      <c r="B205" s="46" t="s">
        <v>131</v>
      </c>
      <c r="C205" s="21"/>
      <c r="D205" s="25"/>
      <c r="E205" s="22"/>
      <c r="F205" s="22"/>
    </row>
    <row r="206" spans="1:6" ht="15" customHeight="1" x14ac:dyDescent="0.25">
      <c r="A206" s="19"/>
      <c r="B206" s="45" t="s">
        <v>132</v>
      </c>
      <c r="C206" s="21" t="s">
        <v>133</v>
      </c>
      <c r="D206" s="25">
        <v>1</v>
      </c>
      <c r="E206" s="22"/>
      <c r="F206" s="25"/>
    </row>
    <row r="207" spans="1:6" ht="15" customHeight="1" x14ac:dyDescent="0.25">
      <c r="A207" s="19"/>
      <c r="B207" s="45" t="s">
        <v>134</v>
      </c>
      <c r="C207" s="21" t="s">
        <v>135</v>
      </c>
      <c r="D207" s="25">
        <v>18</v>
      </c>
      <c r="E207" s="22"/>
      <c r="F207" s="25"/>
    </row>
    <row r="208" spans="1:6" ht="15" customHeight="1" x14ac:dyDescent="0.25">
      <c r="A208" s="19"/>
      <c r="B208" s="20"/>
      <c r="C208" s="21"/>
      <c r="D208" s="25"/>
      <c r="E208" s="22"/>
      <c r="F208" s="22"/>
    </row>
    <row r="209" spans="1:6" ht="15" customHeight="1" x14ac:dyDescent="0.25">
      <c r="A209" s="19" t="s">
        <v>136</v>
      </c>
      <c r="B209" s="46" t="s">
        <v>137</v>
      </c>
      <c r="C209" s="21"/>
      <c r="D209" s="25"/>
      <c r="E209" s="22"/>
      <c r="F209" s="22"/>
    </row>
    <row r="210" spans="1:6" ht="15" customHeight="1" x14ac:dyDescent="0.25">
      <c r="A210" s="19"/>
      <c r="B210" s="20" t="s">
        <v>138</v>
      </c>
      <c r="C210" s="21"/>
      <c r="D210" s="25"/>
      <c r="E210" s="22"/>
      <c r="F210" s="22"/>
    </row>
    <row r="211" spans="1:6" ht="15" customHeight="1" x14ac:dyDescent="0.25">
      <c r="A211" s="19"/>
      <c r="B211" s="20" t="s">
        <v>139</v>
      </c>
      <c r="C211" s="21" t="s">
        <v>128</v>
      </c>
      <c r="D211" s="25">
        <v>1</v>
      </c>
      <c r="E211" s="22">
        <v>150000</v>
      </c>
      <c r="F211" s="22">
        <f>E211*D211</f>
        <v>150000</v>
      </c>
    </row>
    <row r="212" spans="1:6" ht="15" customHeight="1" x14ac:dyDescent="0.25">
      <c r="A212" s="19"/>
      <c r="B212" s="20" t="s">
        <v>140</v>
      </c>
      <c r="C212" s="21" t="s">
        <v>128</v>
      </c>
      <c r="D212" s="25">
        <v>1</v>
      </c>
      <c r="E212" s="48">
        <v>10000</v>
      </c>
      <c r="F212" s="22">
        <f>E212*D212</f>
        <v>10000</v>
      </c>
    </row>
    <row r="213" spans="1:6" ht="15" customHeight="1" x14ac:dyDescent="0.25">
      <c r="A213" s="19"/>
      <c r="B213" s="20" t="s">
        <v>141</v>
      </c>
      <c r="C213" s="21" t="s">
        <v>27</v>
      </c>
      <c r="D213" s="25">
        <f>F211+F212</f>
        <v>160000</v>
      </c>
      <c r="E213" s="47"/>
      <c r="F213" s="25"/>
    </row>
    <row r="214" spans="1:6" ht="15" customHeight="1" x14ac:dyDescent="0.25">
      <c r="A214" s="167"/>
      <c r="B214" s="168"/>
      <c r="C214" s="28"/>
      <c r="D214" s="135"/>
      <c r="E214" s="9"/>
      <c r="F214" s="29"/>
    </row>
    <row r="215" spans="1:6" ht="15" customHeight="1" x14ac:dyDescent="0.25">
      <c r="A215" s="171" t="s">
        <v>78</v>
      </c>
      <c r="B215" s="172"/>
      <c r="C215" s="30"/>
      <c r="D215" s="31"/>
      <c r="E215" s="34"/>
      <c r="F215" s="155"/>
    </row>
    <row r="216" spans="1:6" ht="15" customHeight="1" x14ac:dyDescent="0.25">
      <c r="A216" s="173"/>
      <c r="B216" s="174"/>
      <c r="C216" s="32"/>
      <c r="D216" s="49"/>
      <c r="E216" s="50"/>
      <c r="F216" s="49"/>
    </row>
    <row r="218" spans="1:6" ht="15" customHeight="1" x14ac:dyDescent="0.3">
      <c r="F218" s="6" t="s">
        <v>142</v>
      </c>
    </row>
    <row r="220" spans="1:6" ht="15" customHeight="1" x14ac:dyDescent="0.25">
      <c r="A220" s="7"/>
      <c r="B220" s="8"/>
      <c r="C220" s="8"/>
      <c r="D220" s="133"/>
      <c r="E220" s="9"/>
      <c r="F220" s="29"/>
    </row>
    <row r="221" spans="1:6" ht="15" customHeight="1" x14ac:dyDescent="0.25">
      <c r="A221" s="11" t="s">
        <v>1</v>
      </c>
      <c r="B221" s="12" t="s">
        <v>2</v>
      </c>
      <c r="C221" s="12" t="s">
        <v>3</v>
      </c>
      <c r="D221" s="13" t="s">
        <v>4</v>
      </c>
      <c r="E221" s="13" t="s">
        <v>5</v>
      </c>
      <c r="F221" s="14" t="s">
        <v>6</v>
      </c>
    </row>
    <row r="222" spans="1:6" ht="15" customHeight="1" x14ac:dyDescent="0.25">
      <c r="A222" s="11"/>
      <c r="B222" s="12"/>
      <c r="C222" s="12"/>
      <c r="D222" s="134"/>
      <c r="E222" s="13"/>
      <c r="F222" s="14" t="s">
        <v>7</v>
      </c>
    </row>
    <row r="223" spans="1:6" ht="15" customHeight="1" x14ac:dyDescent="0.25">
      <c r="A223" s="15"/>
      <c r="B223" s="16"/>
      <c r="C223" s="16"/>
      <c r="D223" s="50"/>
      <c r="E223" s="17"/>
      <c r="F223" s="33"/>
    </row>
    <row r="224" spans="1:6" ht="15" customHeight="1" x14ac:dyDescent="0.25">
      <c r="A224" s="23" t="s">
        <v>143</v>
      </c>
      <c r="B224" s="24" t="s">
        <v>144</v>
      </c>
      <c r="C224" s="21"/>
      <c r="D224" s="25"/>
      <c r="E224" s="25"/>
      <c r="F224" s="25"/>
    </row>
    <row r="225" spans="1:6" ht="15" customHeight="1" x14ac:dyDescent="0.25">
      <c r="A225" s="19"/>
      <c r="B225" s="20"/>
      <c r="C225" s="21"/>
      <c r="D225" s="25"/>
      <c r="E225" s="22"/>
      <c r="F225" s="22"/>
    </row>
    <row r="226" spans="1:6" ht="15" customHeight="1" x14ac:dyDescent="0.25">
      <c r="A226" s="19" t="s">
        <v>145</v>
      </c>
      <c r="B226" s="20" t="s">
        <v>545</v>
      </c>
      <c r="C226" s="21" t="s">
        <v>146</v>
      </c>
      <c r="D226" s="25">
        <v>5</v>
      </c>
      <c r="E226" s="22"/>
      <c r="F226" s="22"/>
    </row>
    <row r="227" spans="1:6" ht="15" customHeight="1" x14ac:dyDescent="0.25">
      <c r="A227" s="19"/>
      <c r="B227" s="20"/>
      <c r="C227" s="21"/>
      <c r="D227" s="25"/>
      <c r="E227" s="25"/>
      <c r="F227" s="25"/>
    </row>
    <row r="228" spans="1:6" ht="15" customHeight="1" x14ac:dyDescent="0.25">
      <c r="A228" s="19" t="s">
        <v>147</v>
      </c>
      <c r="B228" s="20" t="s">
        <v>148</v>
      </c>
      <c r="C228" s="21"/>
      <c r="D228" s="25"/>
      <c r="E228" s="25"/>
      <c r="F228" s="25"/>
    </row>
    <row r="229" spans="1:6" ht="15" customHeight="1" x14ac:dyDescent="0.25">
      <c r="A229" s="19"/>
      <c r="B229" s="20" t="s">
        <v>149</v>
      </c>
      <c r="C229" s="21" t="s">
        <v>146</v>
      </c>
      <c r="D229" s="25">
        <v>5</v>
      </c>
      <c r="E229" s="25"/>
      <c r="F229" s="25"/>
    </row>
    <row r="230" spans="1:6" ht="15" customHeight="1" x14ac:dyDescent="0.25">
      <c r="A230" s="19"/>
      <c r="B230" s="20" t="s">
        <v>150</v>
      </c>
      <c r="C230" s="21" t="s">
        <v>14</v>
      </c>
      <c r="D230" s="25">
        <v>40</v>
      </c>
      <c r="E230" s="22"/>
      <c r="F230" s="22"/>
    </row>
    <row r="231" spans="1:6" ht="15" customHeight="1" x14ac:dyDescent="0.25">
      <c r="A231" s="19"/>
      <c r="B231" s="20" t="s">
        <v>151</v>
      </c>
      <c r="C231" s="21" t="s">
        <v>14</v>
      </c>
      <c r="D231" s="25">
        <v>25</v>
      </c>
      <c r="E231" s="22"/>
      <c r="F231" s="22"/>
    </row>
    <row r="232" spans="1:6" ht="15" customHeight="1" x14ac:dyDescent="0.25">
      <c r="A232" s="19"/>
      <c r="B232" s="20"/>
      <c r="C232" s="21"/>
      <c r="D232" s="22"/>
      <c r="E232" s="25"/>
      <c r="F232" s="25"/>
    </row>
    <row r="233" spans="1:6" ht="15" customHeight="1" x14ac:dyDescent="0.25">
      <c r="A233" s="19" t="s">
        <v>152</v>
      </c>
      <c r="B233" s="20" t="s">
        <v>153</v>
      </c>
      <c r="C233" s="21"/>
      <c r="D233" s="25"/>
      <c r="E233" s="22"/>
      <c r="F233" s="22"/>
    </row>
    <row r="234" spans="1:6" ht="15" customHeight="1" x14ac:dyDescent="0.25">
      <c r="A234" s="19"/>
      <c r="B234" s="20" t="s">
        <v>154</v>
      </c>
      <c r="C234" s="21" t="s">
        <v>56</v>
      </c>
      <c r="D234" s="25">
        <v>18</v>
      </c>
      <c r="E234" s="22"/>
      <c r="F234" s="22"/>
    </row>
    <row r="235" spans="1:6" ht="15" customHeight="1" x14ac:dyDescent="0.25">
      <c r="A235" s="19"/>
      <c r="B235" s="20" t="s">
        <v>155</v>
      </c>
      <c r="C235" s="21" t="s">
        <v>125</v>
      </c>
      <c r="D235" s="25">
        <v>2</v>
      </c>
      <c r="E235" s="25"/>
      <c r="F235" s="25"/>
    </row>
    <row r="236" spans="1:6" ht="15" customHeight="1" x14ac:dyDescent="0.25">
      <c r="A236" s="19"/>
      <c r="B236" s="20" t="s">
        <v>529</v>
      </c>
      <c r="C236" s="21" t="s">
        <v>125</v>
      </c>
      <c r="D236" s="25">
        <v>2</v>
      </c>
      <c r="E236" s="25"/>
      <c r="F236" s="25"/>
    </row>
    <row r="237" spans="1:6" ht="15" customHeight="1" x14ac:dyDescent="0.25">
      <c r="A237" s="19"/>
      <c r="B237" s="20" t="s">
        <v>530</v>
      </c>
      <c r="C237" s="21" t="s">
        <v>125</v>
      </c>
      <c r="D237" s="25">
        <v>4</v>
      </c>
      <c r="E237" s="25"/>
      <c r="F237" s="25"/>
    </row>
    <row r="238" spans="1:6" ht="15" customHeight="1" x14ac:dyDescent="0.25">
      <c r="A238" s="19"/>
      <c r="B238" s="20" t="s">
        <v>531</v>
      </c>
      <c r="C238" s="21" t="s">
        <v>125</v>
      </c>
      <c r="D238" s="25">
        <v>4</v>
      </c>
      <c r="E238" s="25"/>
      <c r="F238" s="25"/>
    </row>
    <row r="239" spans="1:6" ht="15" customHeight="1" x14ac:dyDescent="0.25">
      <c r="A239" s="19"/>
      <c r="B239" s="20" t="s">
        <v>532</v>
      </c>
      <c r="C239" s="21"/>
      <c r="D239" s="22"/>
      <c r="E239" s="22"/>
      <c r="F239" s="22"/>
    </row>
    <row r="240" spans="1:6" ht="15" customHeight="1" x14ac:dyDescent="0.25">
      <c r="A240" s="19"/>
      <c r="B240" s="20" t="s">
        <v>156</v>
      </c>
      <c r="C240" s="21" t="s">
        <v>103</v>
      </c>
      <c r="D240" s="25">
        <v>20</v>
      </c>
      <c r="E240" s="25"/>
      <c r="F240" s="25"/>
    </row>
    <row r="241" spans="1:6" ht="15" customHeight="1" x14ac:dyDescent="0.25">
      <c r="A241" s="19"/>
      <c r="B241" s="20" t="s">
        <v>533</v>
      </c>
      <c r="C241" s="21"/>
      <c r="D241" s="25"/>
      <c r="E241" s="22"/>
      <c r="F241" s="22"/>
    </row>
    <row r="242" spans="1:6" ht="15" customHeight="1" x14ac:dyDescent="0.25">
      <c r="A242" s="19"/>
      <c r="B242" s="20" t="s">
        <v>157</v>
      </c>
      <c r="C242" s="21" t="s">
        <v>125</v>
      </c>
      <c r="D242" s="25">
        <v>25</v>
      </c>
      <c r="E242" s="22"/>
      <c r="F242" s="25"/>
    </row>
    <row r="243" spans="1:6" ht="15" customHeight="1" x14ac:dyDescent="0.25">
      <c r="A243" s="19"/>
      <c r="B243" s="20" t="s">
        <v>158</v>
      </c>
      <c r="C243" s="21" t="s">
        <v>125</v>
      </c>
      <c r="D243" s="25">
        <v>15</v>
      </c>
      <c r="E243" s="22"/>
      <c r="F243" s="22"/>
    </row>
    <row r="244" spans="1:6" ht="15" customHeight="1" x14ac:dyDescent="0.25">
      <c r="A244" s="19"/>
      <c r="B244" s="20" t="s">
        <v>570</v>
      </c>
      <c r="C244" s="21" t="s">
        <v>125</v>
      </c>
      <c r="D244" s="25">
        <v>4</v>
      </c>
      <c r="E244" s="22"/>
      <c r="F244" s="25"/>
    </row>
    <row r="245" spans="1:6" ht="15" customHeight="1" x14ac:dyDescent="0.25">
      <c r="A245" s="19"/>
      <c r="B245" s="20" t="s">
        <v>534</v>
      </c>
      <c r="C245" s="21" t="s">
        <v>125</v>
      </c>
      <c r="D245" s="22">
        <v>20</v>
      </c>
      <c r="E245" s="25"/>
      <c r="F245" s="25"/>
    </row>
    <row r="246" spans="1:6" ht="15" customHeight="1" x14ac:dyDescent="0.25">
      <c r="A246" s="19"/>
      <c r="B246" s="20" t="s">
        <v>535</v>
      </c>
      <c r="C246" s="21" t="s">
        <v>125</v>
      </c>
      <c r="D246" s="25">
        <v>4</v>
      </c>
      <c r="E246" s="22"/>
      <c r="F246" s="22"/>
    </row>
    <row r="247" spans="1:6" ht="15" customHeight="1" x14ac:dyDescent="0.25">
      <c r="A247" s="19"/>
      <c r="B247" s="20" t="s">
        <v>536</v>
      </c>
      <c r="C247" s="21"/>
      <c r="D247" s="22"/>
      <c r="E247" s="22"/>
      <c r="F247" s="25"/>
    </row>
    <row r="248" spans="1:6" ht="15" customHeight="1" x14ac:dyDescent="0.25">
      <c r="A248" s="19"/>
      <c r="B248" s="20" t="s">
        <v>537</v>
      </c>
      <c r="C248" s="21" t="s">
        <v>125</v>
      </c>
      <c r="D248" s="25">
        <v>2</v>
      </c>
      <c r="E248" s="25"/>
      <c r="F248" s="25"/>
    </row>
    <row r="249" spans="1:6" ht="15" customHeight="1" x14ac:dyDescent="0.25">
      <c r="A249" s="19"/>
      <c r="B249" s="20" t="s">
        <v>538</v>
      </c>
      <c r="C249" s="21" t="s">
        <v>125</v>
      </c>
      <c r="D249" s="25">
        <v>2</v>
      </c>
      <c r="E249" s="22"/>
      <c r="F249" s="25"/>
    </row>
    <row r="250" spans="1:6" ht="15" customHeight="1" x14ac:dyDescent="0.25">
      <c r="A250" s="19"/>
      <c r="B250" s="20"/>
      <c r="C250" s="21"/>
      <c r="D250" s="22"/>
      <c r="E250" s="22"/>
      <c r="F250" s="25"/>
    </row>
    <row r="251" spans="1:6" ht="15" customHeight="1" x14ac:dyDescent="0.25">
      <c r="A251" s="19" t="s">
        <v>159</v>
      </c>
      <c r="B251" s="20" t="s">
        <v>160</v>
      </c>
      <c r="C251" s="21" t="s">
        <v>87</v>
      </c>
      <c r="D251" s="25">
        <v>0</v>
      </c>
      <c r="E251" s="22"/>
      <c r="F251" s="25"/>
    </row>
    <row r="252" spans="1:6" ht="15" customHeight="1" x14ac:dyDescent="0.25">
      <c r="A252" s="19"/>
      <c r="B252" s="20"/>
      <c r="C252" s="21"/>
      <c r="D252" s="22"/>
      <c r="E252" s="22"/>
      <c r="F252" s="25"/>
    </row>
    <row r="253" spans="1:6" ht="15" customHeight="1" x14ac:dyDescent="0.25">
      <c r="A253" s="52" t="s">
        <v>161</v>
      </c>
      <c r="B253" s="20" t="s">
        <v>162</v>
      </c>
      <c r="C253" s="21" t="s">
        <v>163</v>
      </c>
      <c r="D253" s="22">
        <v>2000</v>
      </c>
      <c r="E253" s="22"/>
      <c r="F253" s="25"/>
    </row>
    <row r="254" spans="1:6" ht="15" customHeight="1" x14ac:dyDescent="0.25">
      <c r="A254" s="52"/>
      <c r="B254" s="20"/>
      <c r="C254" s="21"/>
      <c r="D254" s="25"/>
      <c r="E254" s="22"/>
      <c r="F254" s="25"/>
    </row>
    <row r="255" spans="1:6" ht="15" customHeight="1" x14ac:dyDescent="0.25">
      <c r="A255" s="52" t="s">
        <v>164</v>
      </c>
      <c r="B255" s="20" t="s">
        <v>165</v>
      </c>
      <c r="C255" s="21"/>
      <c r="D255" s="22"/>
      <c r="E255" s="22"/>
      <c r="F255" s="25"/>
    </row>
    <row r="256" spans="1:6" ht="15" customHeight="1" x14ac:dyDescent="0.25">
      <c r="A256" s="52"/>
      <c r="B256" s="20" t="s">
        <v>166</v>
      </c>
      <c r="C256" s="21" t="s">
        <v>167</v>
      </c>
      <c r="D256" s="22">
        <v>5</v>
      </c>
      <c r="E256" s="22"/>
      <c r="F256" s="25"/>
    </row>
    <row r="257" spans="1:6" ht="15" customHeight="1" x14ac:dyDescent="0.25">
      <c r="A257" s="52"/>
      <c r="B257" s="20" t="s">
        <v>168</v>
      </c>
      <c r="C257" s="21" t="s">
        <v>167</v>
      </c>
      <c r="D257" s="25">
        <v>5</v>
      </c>
      <c r="E257" s="22"/>
      <c r="F257" s="25"/>
    </row>
    <row r="258" spans="1:6" ht="15" customHeight="1" x14ac:dyDescent="0.25">
      <c r="A258" s="52"/>
      <c r="B258" s="20" t="s">
        <v>539</v>
      </c>
      <c r="C258" s="21" t="s">
        <v>167</v>
      </c>
      <c r="D258" s="22">
        <v>5</v>
      </c>
      <c r="E258" s="22"/>
      <c r="F258" s="25"/>
    </row>
    <row r="259" spans="1:6" ht="15" customHeight="1" x14ac:dyDescent="0.25">
      <c r="A259" s="52" t="s">
        <v>169</v>
      </c>
      <c r="B259" s="20" t="s">
        <v>540</v>
      </c>
      <c r="C259" s="21" t="s">
        <v>146</v>
      </c>
      <c r="D259" s="22">
        <v>5</v>
      </c>
      <c r="E259" s="22"/>
      <c r="F259" s="25"/>
    </row>
    <row r="260" spans="1:6" ht="15" customHeight="1" x14ac:dyDescent="0.25">
      <c r="A260" s="167"/>
      <c r="B260" s="168"/>
      <c r="C260" s="28"/>
      <c r="D260" s="135"/>
      <c r="E260" s="9"/>
      <c r="F260" s="29"/>
    </row>
    <row r="261" spans="1:6" ht="15" customHeight="1" x14ac:dyDescent="0.25">
      <c r="A261" s="169" t="s">
        <v>170</v>
      </c>
      <c r="B261" s="170"/>
      <c r="C261" s="30"/>
      <c r="D261" s="31"/>
      <c r="E261" s="25"/>
      <c r="F261" s="31"/>
    </row>
    <row r="262" spans="1:6" ht="15" customHeight="1" x14ac:dyDescent="0.25">
      <c r="A262" s="165"/>
      <c r="B262" s="166"/>
      <c r="C262" s="32"/>
      <c r="D262" s="49"/>
      <c r="E262" s="17"/>
      <c r="F262" s="33"/>
    </row>
    <row r="264" spans="1:6" ht="15" customHeight="1" x14ac:dyDescent="0.3">
      <c r="F264" s="6" t="s">
        <v>171</v>
      </c>
    </row>
    <row r="266" spans="1:6" ht="15" customHeight="1" x14ac:dyDescent="0.25">
      <c r="A266" s="7"/>
      <c r="B266" s="8"/>
      <c r="C266" s="8"/>
      <c r="D266" s="133"/>
      <c r="E266" s="9"/>
      <c r="F266" s="10"/>
    </row>
    <row r="267" spans="1:6" ht="15" customHeight="1" x14ac:dyDescent="0.25">
      <c r="A267" s="11" t="s">
        <v>1</v>
      </c>
      <c r="B267" s="12" t="s">
        <v>2</v>
      </c>
      <c r="C267" s="12" t="s">
        <v>3</v>
      </c>
      <c r="D267" s="13" t="s">
        <v>4</v>
      </c>
      <c r="E267" s="13" t="s">
        <v>5</v>
      </c>
      <c r="F267" s="14" t="s">
        <v>6</v>
      </c>
    </row>
    <row r="268" spans="1:6" ht="15" customHeight="1" x14ac:dyDescent="0.25">
      <c r="A268" s="11"/>
      <c r="B268" s="12"/>
      <c r="C268" s="12"/>
      <c r="D268" s="134"/>
      <c r="E268" s="13"/>
      <c r="F268" s="14" t="s">
        <v>7</v>
      </c>
    </row>
    <row r="269" spans="1:6" ht="15" customHeight="1" x14ac:dyDescent="0.25">
      <c r="A269" s="15"/>
      <c r="B269" s="16"/>
      <c r="C269" s="16"/>
      <c r="D269" s="50"/>
      <c r="E269" s="17"/>
      <c r="F269" s="18"/>
    </row>
    <row r="270" spans="1:6" ht="15" customHeight="1" x14ac:dyDescent="0.25">
      <c r="A270" s="19"/>
      <c r="B270" s="20"/>
      <c r="C270" s="21"/>
      <c r="D270" s="25"/>
      <c r="E270" s="22"/>
      <c r="F270" s="22"/>
    </row>
    <row r="271" spans="1:6" ht="15" customHeight="1" x14ac:dyDescent="0.25">
      <c r="A271" s="23" t="s">
        <v>172</v>
      </c>
      <c r="B271" s="24" t="s">
        <v>173</v>
      </c>
      <c r="C271" s="21"/>
      <c r="D271" s="25"/>
      <c r="E271" s="25"/>
      <c r="F271" s="25"/>
    </row>
    <row r="272" spans="1:6" ht="15" customHeight="1" x14ac:dyDescent="0.25">
      <c r="A272" s="19"/>
      <c r="B272" s="20"/>
      <c r="C272" s="21"/>
      <c r="D272" s="25"/>
      <c r="E272" s="22"/>
      <c r="F272" s="22"/>
    </row>
    <row r="273" spans="1:6" ht="15" customHeight="1" x14ac:dyDescent="0.25">
      <c r="A273" s="19" t="s">
        <v>174</v>
      </c>
      <c r="B273" s="20" t="s">
        <v>175</v>
      </c>
      <c r="C273" s="21" t="s">
        <v>176</v>
      </c>
      <c r="D273" s="25">
        <v>15</v>
      </c>
      <c r="E273" s="25"/>
      <c r="F273" s="25"/>
    </row>
    <row r="274" spans="1:6" ht="15" customHeight="1" x14ac:dyDescent="0.25">
      <c r="A274" s="19"/>
      <c r="B274" s="20"/>
      <c r="C274" s="21"/>
      <c r="D274" s="25"/>
      <c r="E274" s="22"/>
      <c r="F274" s="22"/>
    </row>
    <row r="275" spans="1:6" ht="15" customHeight="1" x14ac:dyDescent="0.25">
      <c r="A275" s="52">
        <v>17.02</v>
      </c>
      <c r="B275" s="20" t="s">
        <v>177</v>
      </c>
      <c r="C275" s="21"/>
      <c r="D275" s="25"/>
      <c r="E275" s="22"/>
      <c r="F275" s="22"/>
    </row>
    <row r="276" spans="1:6" ht="15" customHeight="1" x14ac:dyDescent="0.25">
      <c r="A276" s="19"/>
      <c r="B276" s="20" t="s">
        <v>178</v>
      </c>
      <c r="C276" s="21"/>
      <c r="D276" s="25"/>
      <c r="E276" s="25"/>
      <c r="F276" s="25"/>
    </row>
    <row r="277" spans="1:6" ht="15" customHeight="1" x14ac:dyDescent="0.25">
      <c r="A277" s="19"/>
      <c r="B277" s="20"/>
      <c r="C277" s="21"/>
      <c r="D277" s="25"/>
      <c r="E277" s="22"/>
      <c r="F277" s="22"/>
    </row>
    <row r="278" spans="1:6" ht="15" customHeight="1" x14ac:dyDescent="0.25">
      <c r="A278" s="19"/>
      <c r="B278" s="20" t="s">
        <v>179</v>
      </c>
      <c r="C278" s="21"/>
      <c r="D278" s="25"/>
      <c r="E278" s="22"/>
      <c r="F278" s="22"/>
    </row>
    <row r="279" spans="1:6" ht="15" customHeight="1" x14ac:dyDescent="0.25">
      <c r="A279" s="19"/>
      <c r="B279" s="20" t="s">
        <v>180</v>
      </c>
      <c r="C279" s="21" t="s">
        <v>125</v>
      </c>
      <c r="D279" s="25">
        <v>1</v>
      </c>
      <c r="E279" s="25"/>
      <c r="F279" s="25"/>
    </row>
    <row r="280" spans="1:6" ht="15" customHeight="1" x14ac:dyDescent="0.25">
      <c r="A280" s="19"/>
      <c r="B280" s="20"/>
      <c r="C280" s="21"/>
      <c r="D280" s="25"/>
      <c r="E280" s="22"/>
      <c r="F280" s="22"/>
    </row>
    <row r="281" spans="1:6" ht="15" customHeight="1" x14ac:dyDescent="0.25">
      <c r="A281" s="19"/>
      <c r="B281" s="20" t="s">
        <v>181</v>
      </c>
      <c r="C281" s="21"/>
      <c r="D281" s="25"/>
      <c r="E281" s="22"/>
      <c r="F281" s="22"/>
    </row>
    <row r="282" spans="1:6" ht="15" customHeight="1" x14ac:dyDescent="0.25">
      <c r="A282" s="19"/>
      <c r="B282" s="20" t="s">
        <v>182</v>
      </c>
      <c r="C282" s="21" t="s">
        <v>125</v>
      </c>
      <c r="D282" s="25">
        <v>1</v>
      </c>
      <c r="E282" s="25"/>
      <c r="F282" s="25"/>
    </row>
    <row r="283" spans="1:6" ht="15" customHeight="1" x14ac:dyDescent="0.25">
      <c r="A283" s="19"/>
      <c r="B283" s="20"/>
      <c r="C283" s="21"/>
      <c r="D283" s="25"/>
      <c r="E283" s="22"/>
      <c r="F283" s="22"/>
    </row>
    <row r="284" spans="1:6" ht="15" customHeight="1" x14ac:dyDescent="0.25">
      <c r="A284" s="19"/>
      <c r="B284" s="20"/>
      <c r="C284" s="21"/>
      <c r="D284" s="25"/>
      <c r="E284" s="22"/>
      <c r="F284" s="22"/>
    </row>
    <row r="285" spans="1:6" ht="15" customHeight="1" x14ac:dyDescent="0.25">
      <c r="A285" s="19"/>
      <c r="B285" s="20"/>
      <c r="C285" s="21"/>
      <c r="D285" s="25"/>
      <c r="E285" s="22"/>
      <c r="F285" s="22"/>
    </row>
    <row r="286" spans="1:6" ht="15" customHeight="1" x14ac:dyDescent="0.25">
      <c r="A286" s="19"/>
      <c r="B286" s="20"/>
      <c r="C286" s="21"/>
      <c r="D286" s="25"/>
      <c r="E286" s="22"/>
      <c r="F286" s="22"/>
    </row>
    <row r="287" spans="1:6" ht="15" customHeight="1" x14ac:dyDescent="0.25">
      <c r="A287" s="19"/>
      <c r="B287" s="20"/>
      <c r="C287" s="21"/>
      <c r="D287" s="25"/>
      <c r="E287" s="22"/>
      <c r="F287" s="22"/>
    </row>
    <row r="288" spans="1:6" ht="15" customHeight="1" x14ac:dyDescent="0.25">
      <c r="A288" s="19"/>
      <c r="B288" s="20"/>
      <c r="C288" s="21"/>
      <c r="D288" s="25"/>
      <c r="E288" s="22"/>
      <c r="F288" s="22"/>
    </row>
    <row r="289" spans="1:6" ht="15" customHeight="1" x14ac:dyDescent="0.25">
      <c r="A289" s="19"/>
      <c r="B289" s="20"/>
      <c r="C289" s="21"/>
      <c r="D289" s="25"/>
      <c r="E289" s="22"/>
      <c r="F289" s="22"/>
    </row>
    <row r="290" spans="1:6" ht="15" customHeight="1" x14ac:dyDescent="0.25">
      <c r="A290" s="19"/>
      <c r="B290" s="20"/>
      <c r="C290" s="21"/>
      <c r="D290" s="25"/>
      <c r="E290" s="22"/>
      <c r="F290" s="22"/>
    </row>
    <row r="291" spans="1:6" ht="15" customHeight="1" x14ac:dyDescent="0.25">
      <c r="A291" s="19"/>
      <c r="B291" s="20"/>
      <c r="C291" s="21"/>
      <c r="D291" s="25"/>
      <c r="E291" s="22"/>
      <c r="F291" s="22"/>
    </row>
    <row r="292" spans="1:6" ht="15" customHeight="1" x14ac:dyDescent="0.25">
      <c r="A292" s="19"/>
      <c r="B292" s="20"/>
      <c r="C292" s="21"/>
      <c r="D292" s="25"/>
      <c r="E292" s="22"/>
      <c r="F292" s="22"/>
    </row>
    <row r="293" spans="1:6" ht="15" customHeight="1" x14ac:dyDescent="0.25">
      <c r="A293" s="19"/>
      <c r="B293" s="20"/>
      <c r="C293" s="21"/>
      <c r="D293" s="25"/>
      <c r="E293" s="22"/>
      <c r="F293" s="22"/>
    </row>
    <row r="294" spans="1:6" ht="15" customHeight="1" x14ac:dyDescent="0.25">
      <c r="A294" s="19"/>
      <c r="B294" s="20"/>
      <c r="C294" s="21"/>
      <c r="D294" s="25"/>
      <c r="E294" s="22"/>
      <c r="F294" s="22"/>
    </row>
    <row r="295" spans="1:6" ht="15" customHeight="1" x14ac:dyDescent="0.25">
      <c r="A295" s="19"/>
      <c r="B295" s="20"/>
      <c r="C295" s="21"/>
      <c r="D295" s="25"/>
      <c r="E295" s="22"/>
      <c r="F295" s="22"/>
    </row>
    <row r="296" spans="1:6" ht="15" customHeight="1" x14ac:dyDescent="0.25">
      <c r="A296" s="19"/>
      <c r="B296" s="20"/>
      <c r="C296" s="21"/>
      <c r="D296" s="25"/>
      <c r="E296" s="22"/>
      <c r="F296" s="22"/>
    </row>
    <row r="297" spans="1:6" ht="15" customHeight="1" x14ac:dyDescent="0.25">
      <c r="A297" s="19"/>
      <c r="B297" s="20"/>
      <c r="C297" s="21"/>
      <c r="D297" s="25"/>
      <c r="E297" s="22"/>
      <c r="F297" s="22"/>
    </row>
    <row r="298" spans="1:6" ht="15" customHeight="1" x14ac:dyDescent="0.25">
      <c r="A298" s="19"/>
      <c r="B298" s="20"/>
      <c r="C298" s="21"/>
      <c r="D298" s="25"/>
      <c r="E298" s="22"/>
      <c r="F298" s="22"/>
    </row>
    <row r="299" spans="1:6" ht="15" customHeight="1" x14ac:dyDescent="0.25">
      <c r="A299" s="19"/>
      <c r="B299" s="20"/>
      <c r="C299" s="21"/>
      <c r="D299" s="25"/>
      <c r="E299" s="22"/>
      <c r="F299" s="22"/>
    </row>
    <row r="300" spans="1:6" ht="15" customHeight="1" x14ac:dyDescent="0.25">
      <c r="A300" s="19"/>
      <c r="B300" s="20"/>
      <c r="C300" s="21"/>
      <c r="D300" s="25"/>
      <c r="E300" s="22"/>
      <c r="F300" s="22"/>
    </row>
    <row r="301" spans="1:6" ht="15" customHeight="1" x14ac:dyDescent="0.25">
      <c r="A301" s="19"/>
      <c r="B301" s="20"/>
      <c r="C301" s="21"/>
      <c r="D301" s="25"/>
      <c r="E301" s="22"/>
      <c r="F301" s="22"/>
    </row>
    <row r="302" spans="1:6" ht="15" customHeight="1" x14ac:dyDescent="0.25">
      <c r="A302" s="19"/>
      <c r="B302" s="20"/>
      <c r="C302" s="21"/>
      <c r="D302" s="25"/>
      <c r="E302" s="22"/>
      <c r="F302" s="22"/>
    </row>
    <row r="303" spans="1:6" ht="15" customHeight="1" x14ac:dyDescent="0.25">
      <c r="A303" s="19"/>
      <c r="B303" s="20"/>
      <c r="C303" s="21"/>
      <c r="D303" s="25"/>
      <c r="E303" s="22"/>
      <c r="F303" s="22"/>
    </row>
    <row r="304" spans="1:6" ht="15" customHeight="1" x14ac:dyDescent="0.25">
      <c r="A304" s="19"/>
      <c r="B304" s="20"/>
      <c r="C304" s="21"/>
      <c r="D304" s="25"/>
      <c r="E304" s="22"/>
      <c r="F304" s="22"/>
    </row>
    <row r="305" spans="1:6" ht="15" customHeight="1" x14ac:dyDescent="0.25">
      <c r="A305" s="19"/>
      <c r="B305" s="20"/>
      <c r="C305" s="21"/>
      <c r="D305" s="25"/>
      <c r="E305" s="22"/>
      <c r="F305" s="22"/>
    </row>
    <row r="306" spans="1:6" ht="15" customHeight="1" x14ac:dyDescent="0.25">
      <c r="A306" s="19"/>
      <c r="B306" s="20"/>
      <c r="C306" s="21"/>
      <c r="D306" s="25"/>
      <c r="E306" s="22"/>
      <c r="F306" s="22"/>
    </row>
    <row r="307" spans="1:6" ht="15" customHeight="1" x14ac:dyDescent="0.25">
      <c r="A307" s="19"/>
      <c r="B307" s="20"/>
      <c r="C307" s="21"/>
      <c r="D307" s="25"/>
      <c r="E307" s="22"/>
      <c r="F307" s="22"/>
    </row>
    <row r="308" spans="1:6" ht="15" customHeight="1" x14ac:dyDescent="0.25">
      <c r="A308" s="19"/>
      <c r="B308" s="20"/>
      <c r="C308" s="21"/>
      <c r="D308" s="25"/>
      <c r="E308" s="22"/>
      <c r="F308" s="22"/>
    </row>
    <row r="309" spans="1:6" ht="15" customHeight="1" x14ac:dyDescent="0.25">
      <c r="A309" s="19"/>
      <c r="B309" s="20"/>
      <c r="C309" s="21"/>
      <c r="D309" s="25"/>
      <c r="E309" s="22"/>
      <c r="F309" s="22"/>
    </row>
    <row r="310" spans="1:6" ht="15" customHeight="1" x14ac:dyDescent="0.25">
      <c r="A310" s="19"/>
      <c r="B310" s="20"/>
      <c r="C310" s="21"/>
      <c r="D310" s="25"/>
      <c r="E310" s="22"/>
      <c r="F310" s="22"/>
    </row>
    <row r="311" spans="1:6" ht="15" customHeight="1" x14ac:dyDescent="0.25">
      <c r="A311" s="19"/>
      <c r="B311" s="20"/>
      <c r="C311" s="21"/>
      <c r="D311" s="25"/>
      <c r="E311" s="22"/>
      <c r="F311" s="22"/>
    </row>
    <row r="312" spans="1:6" ht="15" customHeight="1" x14ac:dyDescent="0.25">
      <c r="A312" s="19"/>
      <c r="B312" s="20"/>
      <c r="C312" s="21"/>
      <c r="D312" s="25"/>
      <c r="E312" s="22"/>
      <c r="F312" s="22"/>
    </row>
    <row r="313" spans="1:6" ht="15" customHeight="1" x14ac:dyDescent="0.25">
      <c r="A313" s="19"/>
      <c r="B313" s="20"/>
      <c r="C313" s="21"/>
      <c r="D313" s="25"/>
      <c r="E313" s="22"/>
      <c r="F313" s="22"/>
    </row>
    <row r="314" spans="1:6" ht="15" customHeight="1" x14ac:dyDescent="0.25">
      <c r="A314" s="19"/>
      <c r="B314" s="20"/>
      <c r="C314" s="21"/>
      <c r="D314" s="25"/>
      <c r="E314" s="22"/>
      <c r="F314" s="22"/>
    </row>
    <row r="315" spans="1:6" ht="15" customHeight="1" x14ac:dyDescent="0.25">
      <c r="A315" s="19"/>
      <c r="B315" s="20"/>
      <c r="C315" s="21"/>
      <c r="D315" s="25"/>
      <c r="E315" s="22"/>
      <c r="F315" s="22"/>
    </row>
    <row r="316" spans="1:6" ht="15" customHeight="1" x14ac:dyDescent="0.25">
      <c r="A316" s="19"/>
      <c r="B316" s="20"/>
      <c r="C316" s="21"/>
      <c r="D316" s="25"/>
      <c r="E316" s="22"/>
      <c r="F316" s="22"/>
    </row>
    <row r="317" spans="1:6" ht="15" customHeight="1" x14ac:dyDescent="0.25">
      <c r="A317" s="167"/>
      <c r="B317" s="168"/>
      <c r="C317" s="28"/>
      <c r="D317" s="135"/>
      <c r="E317" s="9"/>
      <c r="F317" s="29"/>
    </row>
    <row r="318" spans="1:6" ht="15" customHeight="1" x14ac:dyDescent="0.25">
      <c r="A318" s="169" t="s">
        <v>78</v>
      </c>
      <c r="B318" s="170"/>
      <c r="C318" s="30"/>
      <c r="D318" s="31"/>
      <c r="E318" s="25"/>
      <c r="F318" s="31">
        <f>SUM(F271:F284)</f>
        <v>0</v>
      </c>
    </row>
    <row r="319" spans="1:6" ht="15" customHeight="1" x14ac:dyDescent="0.25">
      <c r="A319" s="165"/>
      <c r="B319" s="166"/>
      <c r="C319" s="32"/>
      <c r="D319" s="49"/>
      <c r="E319" s="17"/>
      <c r="F319" s="33"/>
    </row>
    <row r="320" spans="1:6" ht="15" customHeight="1" x14ac:dyDescent="0.3">
      <c r="A320" s="1"/>
    </row>
    <row r="321" spans="1:6" ht="15" customHeight="1" x14ac:dyDescent="0.3">
      <c r="F321" s="6" t="s">
        <v>183</v>
      </c>
    </row>
    <row r="323" spans="1:6" ht="15" customHeight="1" x14ac:dyDescent="0.25">
      <c r="A323" s="7"/>
      <c r="B323" s="8"/>
      <c r="C323" s="8"/>
      <c r="D323" s="133"/>
      <c r="E323" s="9"/>
      <c r="F323" s="10"/>
    </row>
    <row r="324" spans="1:6" ht="15" customHeight="1" x14ac:dyDescent="0.25">
      <c r="A324" s="11" t="s">
        <v>1</v>
      </c>
      <c r="B324" s="12" t="s">
        <v>2</v>
      </c>
      <c r="C324" s="12" t="s">
        <v>3</v>
      </c>
      <c r="D324" s="13" t="s">
        <v>4</v>
      </c>
      <c r="E324" s="13" t="s">
        <v>5</v>
      </c>
      <c r="F324" s="14" t="s">
        <v>6</v>
      </c>
    </row>
    <row r="325" spans="1:6" ht="15" customHeight="1" x14ac:dyDescent="0.25">
      <c r="A325" s="11"/>
      <c r="B325" s="12"/>
      <c r="C325" s="12"/>
      <c r="D325" s="134"/>
      <c r="E325" s="13"/>
      <c r="F325" s="14" t="s">
        <v>7</v>
      </c>
    </row>
    <row r="326" spans="1:6" ht="6.75" customHeight="1" x14ac:dyDescent="0.25">
      <c r="A326" s="15"/>
      <c r="B326" s="16"/>
      <c r="C326" s="16"/>
      <c r="D326" s="50"/>
      <c r="E326" s="17"/>
      <c r="F326" s="18"/>
    </row>
    <row r="327" spans="1:6" ht="15" customHeight="1" x14ac:dyDescent="0.25">
      <c r="A327" s="23" t="s">
        <v>184</v>
      </c>
      <c r="B327" s="24" t="s">
        <v>185</v>
      </c>
      <c r="C327" s="21"/>
      <c r="D327" s="25"/>
      <c r="E327" s="25"/>
      <c r="F327" s="25"/>
    </row>
    <row r="328" spans="1:6" ht="15" customHeight="1" x14ac:dyDescent="0.25">
      <c r="A328" s="19"/>
      <c r="B328" s="20"/>
      <c r="C328" s="21"/>
      <c r="D328" s="25"/>
      <c r="E328" s="22"/>
      <c r="F328" s="22"/>
    </row>
    <row r="329" spans="1:6" ht="15" customHeight="1" x14ac:dyDescent="0.25">
      <c r="A329" s="19" t="s">
        <v>186</v>
      </c>
      <c r="B329" s="20" t="s">
        <v>187</v>
      </c>
      <c r="C329" s="21"/>
      <c r="D329" s="25"/>
      <c r="E329" s="25"/>
      <c r="F329" s="25"/>
    </row>
    <row r="330" spans="1:6" ht="15" customHeight="1" x14ac:dyDescent="0.25">
      <c r="A330" s="19"/>
      <c r="B330" s="20" t="s">
        <v>188</v>
      </c>
      <c r="C330" s="21"/>
      <c r="D330" s="25"/>
      <c r="E330" s="22"/>
      <c r="F330" s="22"/>
    </row>
    <row r="331" spans="1:6" ht="15" customHeight="1" x14ac:dyDescent="0.25">
      <c r="A331" s="19"/>
      <c r="B331" s="20" t="s">
        <v>189</v>
      </c>
      <c r="C331" s="21"/>
      <c r="D331" s="25"/>
      <c r="E331" s="25"/>
      <c r="F331" s="25"/>
    </row>
    <row r="332" spans="1:6" ht="15" customHeight="1" x14ac:dyDescent="0.25">
      <c r="A332" s="19"/>
      <c r="B332" s="20" t="s">
        <v>190</v>
      </c>
      <c r="C332" s="21" t="s">
        <v>14</v>
      </c>
      <c r="D332" s="25">
        <v>4000</v>
      </c>
      <c r="E332" s="25"/>
      <c r="F332" s="25"/>
    </row>
    <row r="333" spans="1:6" ht="15" customHeight="1" x14ac:dyDescent="0.25">
      <c r="A333" s="19"/>
      <c r="B333" s="20" t="s">
        <v>191</v>
      </c>
      <c r="C333" s="21"/>
      <c r="D333" s="25"/>
      <c r="E333" s="22"/>
      <c r="F333" s="22"/>
    </row>
    <row r="334" spans="1:6" ht="15" customHeight="1" x14ac:dyDescent="0.25">
      <c r="A334" s="19"/>
      <c r="B334" s="20" t="s">
        <v>192</v>
      </c>
      <c r="C334" s="21" t="s">
        <v>14</v>
      </c>
      <c r="D334" s="25">
        <v>1600</v>
      </c>
      <c r="E334" s="25"/>
      <c r="F334" s="25"/>
    </row>
    <row r="335" spans="1:6" ht="15" customHeight="1" x14ac:dyDescent="0.25">
      <c r="A335" s="19"/>
      <c r="B335" s="20" t="s">
        <v>193</v>
      </c>
      <c r="C335" s="21"/>
      <c r="D335" s="25"/>
      <c r="E335" s="22"/>
      <c r="F335" s="22"/>
    </row>
    <row r="336" spans="1:6" ht="15" customHeight="1" x14ac:dyDescent="0.25">
      <c r="A336" s="19"/>
      <c r="B336" s="20" t="s">
        <v>194</v>
      </c>
      <c r="C336" s="21" t="s">
        <v>14</v>
      </c>
      <c r="D336" s="25">
        <v>1500</v>
      </c>
      <c r="E336" s="25"/>
      <c r="F336" s="25"/>
    </row>
    <row r="337" spans="1:6" ht="15" customHeight="1" x14ac:dyDescent="0.25">
      <c r="A337" s="19"/>
      <c r="B337" s="20"/>
      <c r="C337" s="21"/>
      <c r="D337" s="25"/>
      <c r="E337" s="22"/>
      <c r="F337" s="22"/>
    </row>
    <row r="338" spans="1:6" ht="15" customHeight="1" x14ac:dyDescent="0.25">
      <c r="A338" s="52">
        <v>21.02</v>
      </c>
      <c r="B338" s="20" t="s">
        <v>549</v>
      </c>
      <c r="C338" s="21" t="s">
        <v>14</v>
      </c>
      <c r="D338" s="25">
        <v>1500</v>
      </c>
      <c r="E338" s="22"/>
      <c r="F338" s="22"/>
    </row>
    <row r="339" spans="1:6" ht="15" customHeight="1" x14ac:dyDescent="0.25">
      <c r="A339" s="52"/>
      <c r="B339" s="20"/>
      <c r="C339" s="21"/>
      <c r="D339" s="25"/>
      <c r="E339" s="22"/>
      <c r="F339" s="22"/>
    </row>
    <row r="340" spans="1:6" ht="15" customHeight="1" x14ac:dyDescent="0.25">
      <c r="A340" s="52">
        <v>21.03</v>
      </c>
      <c r="B340" s="20" t="s">
        <v>195</v>
      </c>
      <c r="C340" s="54"/>
      <c r="D340" s="139"/>
      <c r="E340" s="25"/>
      <c r="F340" s="25"/>
    </row>
    <row r="341" spans="1:6" ht="15" customHeight="1" x14ac:dyDescent="0.25">
      <c r="A341" s="52"/>
      <c r="B341" s="20" t="s">
        <v>196</v>
      </c>
      <c r="C341" s="21"/>
      <c r="D341" s="25"/>
      <c r="E341" s="22"/>
      <c r="F341" s="22"/>
    </row>
    <row r="342" spans="1:6" ht="15" customHeight="1" x14ac:dyDescent="0.25">
      <c r="A342" s="52"/>
      <c r="B342" s="20" t="s">
        <v>197</v>
      </c>
      <c r="C342" s="21"/>
      <c r="D342" s="25"/>
      <c r="E342" s="22"/>
      <c r="F342" s="22"/>
    </row>
    <row r="343" spans="1:6" ht="15" customHeight="1" x14ac:dyDescent="0.25">
      <c r="A343" s="52"/>
      <c r="B343" s="20" t="s">
        <v>198</v>
      </c>
      <c r="C343" s="21" t="s">
        <v>14</v>
      </c>
      <c r="D343" s="25">
        <v>3800</v>
      </c>
      <c r="E343" s="22"/>
      <c r="F343" s="25"/>
    </row>
    <row r="344" spans="1:6" ht="15" customHeight="1" x14ac:dyDescent="0.25">
      <c r="A344" s="52"/>
      <c r="B344" s="20" t="s">
        <v>199</v>
      </c>
      <c r="C344" s="21"/>
      <c r="D344" s="25"/>
      <c r="E344" s="22"/>
      <c r="F344" s="22"/>
    </row>
    <row r="345" spans="1:6" ht="15" customHeight="1" x14ac:dyDescent="0.25">
      <c r="A345" s="52"/>
      <c r="B345" s="20" t="s">
        <v>200</v>
      </c>
      <c r="C345" s="21" t="s">
        <v>14</v>
      </c>
      <c r="D345" s="25">
        <v>1800</v>
      </c>
      <c r="E345" s="22"/>
      <c r="F345" s="25"/>
    </row>
    <row r="346" spans="1:6" ht="15" customHeight="1" x14ac:dyDescent="0.25">
      <c r="A346" s="52"/>
      <c r="B346" s="20"/>
      <c r="C346" s="21"/>
      <c r="D346" s="25"/>
      <c r="E346" s="22"/>
      <c r="F346" s="22"/>
    </row>
    <row r="347" spans="1:6" ht="15" customHeight="1" x14ac:dyDescent="0.25">
      <c r="A347" s="52">
        <v>21.05</v>
      </c>
      <c r="B347" s="20" t="s">
        <v>201</v>
      </c>
      <c r="C347" s="21" t="s">
        <v>14</v>
      </c>
      <c r="D347" s="55">
        <v>2000</v>
      </c>
      <c r="E347" s="22"/>
      <c r="F347" s="25"/>
    </row>
    <row r="348" spans="1:6" ht="15" customHeight="1" x14ac:dyDescent="0.25">
      <c r="A348" s="52"/>
      <c r="B348" s="20"/>
      <c r="C348" s="21"/>
      <c r="D348" s="25"/>
      <c r="E348" s="22"/>
      <c r="F348" s="25"/>
    </row>
    <row r="349" spans="1:6" ht="15" customHeight="1" x14ac:dyDescent="0.25">
      <c r="A349" s="52">
        <v>21.06</v>
      </c>
      <c r="B349" s="20" t="s">
        <v>202</v>
      </c>
      <c r="C349" s="21"/>
      <c r="D349" s="25"/>
      <c r="E349" s="22"/>
      <c r="F349" s="22"/>
    </row>
    <row r="350" spans="1:6" ht="15" customHeight="1" x14ac:dyDescent="0.25">
      <c r="A350" s="52"/>
      <c r="B350" s="20" t="s">
        <v>203</v>
      </c>
      <c r="C350" s="21" t="s">
        <v>14</v>
      </c>
      <c r="D350" s="25">
        <v>2000</v>
      </c>
      <c r="E350" s="22"/>
      <c r="F350" s="25"/>
    </row>
    <row r="351" spans="1:6" ht="15" customHeight="1" x14ac:dyDescent="0.25">
      <c r="A351" s="52"/>
      <c r="B351" s="20" t="s">
        <v>550</v>
      </c>
      <c r="C351" s="21"/>
      <c r="D351" s="25"/>
      <c r="E351" s="22"/>
      <c r="F351" s="22"/>
    </row>
    <row r="352" spans="1:6" ht="15" customHeight="1" x14ac:dyDescent="0.25">
      <c r="A352" s="52"/>
      <c r="B352" s="20" t="s">
        <v>204</v>
      </c>
      <c r="C352" s="21" t="s">
        <v>14</v>
      </c>
      <c r="D352" s="25">
        <v>2000</v>
      </c>
      <c r="E352" s="22"/>
      <c r="F352" s="25"/>
    </row>
    <row r="353" spans="1:6" ht="15" customHeight="1" x14ac:dyDescent="0.25">
      <c r="A353" s="52"/>
      <c r="B353" s="20"/>
      <c r="C353" s="21"/>
      <c r="D353" s="25"/>
      <c r="E353" s="22"/>
      <c r="F353" s="22"/>
    </row>
    <row r="354" spans="1:6" ht="15" customHeight="1" x14ac:dyDescent="0.25">
      <c r="A354" s="52">
        <v>21.08</v>
      </c>
      <c r="B354" s="20" t="s">
        <v>205</v>
      </c>
      <c r="C354" s="21"/>
      <c r="D354" s="25"/>
      <c r="E354" s="22"/>
      <c r="F354" s="22"/>
    </row>
    <row r="355" spans="1:6" ht="15" customHeight="1" x14ac:dyDescent="0.25">
      <c r="A355" s="52"/>
      <c r="B355" s="20" t="s">
        <v>206</v>
      </c>
      <c r="C355" s="21"/>
      <c r="D355" s="25"/>
      <c r="E355" s="22"/>
      <c r="F355" s="22"/>
    </row>
    <row r="356" spans="1:6" ht="15" customHeight="1" x14ac:dyDescent="0.25">
      <c r="A356" s="52"/>
      <c r="B356" s="20" t="s">
        <v>207</v>
      </c>
      <c r="C356" s="21"/>
      <c r="D356" s="25"/>
      <c r="E356" s="22"/>
      <c r="F356" s="22"/>
    </row>
    <row r="357" spans="1:6" ht="15" customHeight="1" x14ac:dyDescent="0.25">
      <c r="A357" s="52"/>
      <c r="B357" s="20" t="s">
        <v>208</v>
      </c>
      <c r="C357" s="21" t="s">
        <v>209</v>
      </c>
      <c r="D357" s="25">
        <v>3000</v>
      </c>
      <c r="E357" s="22"/>
      <c r="F357" s="25"/>
    </row>
    <row r="358" spans="1:6" ht="15" customHeight="1" x14ac:dyDescent="0.25">
      <c r="A358" s="52"/>
      <c r="B358" s="20"/>
      <c r="C358" s="21"/>
      <c r="D358" s="25"/>
      <c r="E358" s="22"/>
      <c r="F358" s="22"/>
    </row>
    <row r="359" spans="1:6" ht="15" customHeight="1" x14ac:dyDescent="0.25">
      <c r="A359" s="52">
        <v>21.09</v>
      </c>
      <c r="B359" s="20" t="s">
        <v>210</v>
      </c>
      <c r="C359" s="21"/>
      <c r="D359" s="25"/>
      <c r="E359" s="22"/>
      <c r="F359" s="22"/>
    </row>
    <row r="360" spans="1:6" ht="15" customHeight="1" x14ac:dyDescent="0.25">
      <c r="A360" s="52"/>
      <c r="B360" s="20" t="s">
        <v>211</v>
      </c>
      <c r="C360" s="21" t="s">
        <v>103</v>
      </c>
      <c r="D360" s="55">
        <v>5000</v>
      </c>
      <c r="E360" s="22"/>
      <c r="F360" s="25"/>
    </row>
    <row r="361" spans="1:6" ht="15" customHeight="1" x14ac:dyDescent="0.25">
      <c r="A361" s="52"/>
      <c r="B361" s="20"/>
      <c r="C361" s="21"/>
      <c r="D361" s="25"/>
      <c r="E361" s="22"/>
      <c r="F361" s="22"/>
    </row>
    <row r="362" spans="1:6" ht="15" customHeight="1" x14ac:dyDescent="0.25">
      <c r="A362" s="52">
        <v>21.1</v>
      </c>
      <c r="B362" s="20" t="s">
        <v>212</v>
      </c>
      <c r="C362" s="21"/>
      <c r="D362" s="25"/>
      <c r="E362" s="22"/>
      <c r="F362" s="22"/>
    </row>
    <row r="363" spans="1:6" ht="15" customHeight="1" x14ac:dyDescent="0.25">
      <c r="A363" s="52"/>
      <c r="B363" s="20" t="s">
        <v>213</v>
      </c>
      <c r="C363" s="21" t="s">
        <v>103</v>
      </c>
      <c r="D363" s="55">
        <v>4000</v>
      </c>
      <c r="E363" s="22"/>
      <c r="F363" s="25"/>
    </row>
    <row r="364" spans="1:6" ht="15" customHeight="1" x14ac:dyDescent="0.25">
      <c r="A364" s="52"/>
      <c r="B364" s="20"/>
      <c r="C364" s="21"/>
      <c r="D364" s="25"/>
      <c r="E364" s="22"/>
      <c r="F364" s="22"/>
    </row>
    <row r="365" spans="1:6" ht="15" customHeight="1" x14ac:dyDescent="0.25">
      <c r="A365" s="52">
        <v>21.12</v>
      </c>
      <c r="B365" s="20" t="s">
        <v>214</v>
      </c>
      <c r="C365" s="21"/>
      <c r="D365" s="25"/>
      <c r="E365" s="22"/>
      <c r="F365" s="22"/>
    </row>
    <row r="366" spans="1:6" ht="15" customHeight="1" x14ac:dyDescent="0.25">
      <c r="A366" s="52"/>
      <c r="B366" s="20" t="s">
        <v>215</v>
      </c>
      <c r="C366" s="21"/>
      <c r="D366" s="25"/>
      <c r="E366" s="22"/>
      <c r="F366" s="22"/>
    </row>
    <row r="367" spans="1:6" ht="15" customHeight="1" x14ac:dyDescent="0.25">
      <c r="A367" s="52"/>
      <c r="B367" s="20" t="s">
        <v>216</v>
      </c>
      <c r="C367" s="21" t="s">
        <v>125</v>
      </c>
      <c r="D367" s="55">
        <v>6</v>
      </c>
      <c r="E367" s="22"/>
      <c r="F367" s="25"/>
    </row>
    <row r="368" spans="1:6" ht="15" customHeight="1" x14ac:dyDescent="0.25">
      <c r="A368" s="52"/>
      <c r="B368" s="20" t="s">
        <v>217</v>
      </c>
      <c r="C368" s="21" t="s">
        <v>125</v>
      </c>
      <c r="D368" s="55">
        <v>6</v>
      </c>
      <c r="E368" s="22"/>
      <c r="F368" s="25"/>
    </row>
    <row r="369" spans="1:6" ht="15" customHeight="1" x14ac:dyDescent="0.25">
      <c r="A369" s="52"/>
      <c r="B369" s="20" t="s">
        <v>218</v>
      </c>
      <c r="C369" s="21" t="s">
        <v>125</v>
      </c>
      <c r="D369" s="25">
        <v>6</v>
      </c>
      <c r="E369" s="22"/>
      <c r="F369" s="25"/>
    </row>
    <row r="370" spans="1:6" ht="15" customHeight="1" x14ac:dyDescent="0.25">
      <c r="A370" s="52"/>
      <c r="B370" s="20"/>
      <c r="C370" s="21"/>
      <c r="D370" s="25"/>
      <c r="E370" s="22"/>
      <c r="F370" s="25"/>
    </row>
    <row r="371" spans="1:6" ht="15" customHeight="1" x14ac:dyDescent="0.25">
      <c r="A371" s="52">
        <v>21.13</v>
      </c>
      <c r="B371" s="20" t="s">
        <v>219</v>
      </c>
      <c r="C371" s="21" t="s">
        <v>125</v>
      </c>
      <c r="D371" s="25">
        <v>24</v>
      </c>
      <c r="E371" s="22"/>
      <c r="F371" s="25"/>
    </row>
    <row r="372" spans="1:6" ht="15" customHeight="1" x14ac:dyDescent="0.25">
      <c r="A372" s="52"/>
      <c r="B372" s="20"/>
      <c r="C372" s="21"/>
      <c r="D372" s="25"/>
      <c r="E372" s="22"/>
      <c r="F372" s="22"/>
    </row>
    <row r="373" spans="1:6" ht="15" customHeight="1" x14ac:dyDescent="0.25">
      <c r="A373" s="52">
        <v>21.15</v>
      </c>
      <c r="B373" s="20" t="s">
        <v>548</v>
      </c>
      <c r="C373" s="21" t="s">
        <v>220</v>
      </c>
      <c r="D373" s="25">
        <v>8000</v>
      </c>
      <c r="E373" s="22"/>
      <c r="F373" s="25"/>
    </row>
    <row r="374" spans="1:6" ht="15" customHeight="1" x14ac:dyDescent="0.25">
      <c r="A374" s="19"/>
      <c r="B374" s="20"/>
      <c r="C374" s="21"/>
      <c r="D374" s="25"/>
      <c r="E374" s="22"/>
      <c r="F374" s="22"/>
    </row>
    <row r="375" spans="1:6" ht="15" customHeight="1" x14ac:dyDescent="0.25">
      <c r="A375" s="19" t="s">
        <v>221</v>
      </c>
      <c r="B375" s="20" t="s">
        <v>222</v>
      </c>
      <c r="C375" s="21" t="s">
        <v>125</v>
      </c>
      <c r="D375" s="25">
        <v>40</v>
      </c>
      <c r="E375" s="22"/>
      <c r="F375" s="25"/>
    </row>
    <row r="376" spans="1:6" ht="15" customHeight="1" x14ac:dyDescent="0.25">
      <c r="A376" s="167"/>
      <c r="B376" s="168"/>
      <c r="C376" s="28"/>
      <c r="D376" s="135"/>
      <c r="E376" s="9"/>
      <c r="F376" s="29"/>
    </row>
    <row r="377" spans="1:6" ht="15" customHeight="1" x14ac:dyDescent="0.25">
      <c r="A377" s="169" t="s">
        <v>78</v>
      </c>
      <c r="B377" s="170"/>
      <c r="C377" s="30"/>
      <c r="D377" s="31"/>
      <c r="E377" s="25"/>
      <c r="F377" s="31"/>
    </row>
    <row r="378" spans="1:6" ht="15" customHeight="1" x14ac:dyDescent="0.25">
      <c r="A378" s="165"/>
      <c r="B378" s="166"/>
      <c r="C378" s="32"/>
      <c r="D378" s="49"/>
      <c r="E378" s="17"/>
      <c r="F378" s="33"/>
    </row>
    <row r="380" spans="1:6" ht="15" customHeight="1" x14ac:dyDescent="0.3">
      <c r="F380" s="6" t="s">
        <v>223</v>
      </c>
    </row>
    <row r="382" spans="1:6" ht="15" customHeight="1" x14ac:dyDescent="0.25">
      <c r="A382" s="7"/>
      <c r="B382" s="8"/>
      <c r="C382" s="8"/>
      <c r="D382" s="133"/>
      <c r="E382" s="9"/>
      <c r="F382" s="10"/>
    </row>
    <row r="383" spans="1:6" ht="15" customHeight="1" x14ac:dyDescent="0.25">
      <c r="A383" s="11" t="s">
        <v>1</v>
      </c>
      <c r="B383" s="12" t="s">
        <v>2</v>
      </c>
      <c r="C383" s="12" t="s">
        <v>3</v>
      </c>
      <c r="D383" s="13" t="s">
        <v>4</v>
      </c>
      <c r="E383" s="13" t="s">
        <v>5</v>
      </c>
      <c r="F383" s="14" t="s">
        <v>6</v>
      </c>
    </row>
    <row r="384" spans="1:6" ht="15" customHeight="1" x14ac:dyDescent="0.25">
      <c r="A384" s="11"/>
      <c r="B384" s="12"/>
      <c r="C384" s="12"/>
      <c r="D384" s="134"/>
      <c r="E384" s="13"/>
      <c r="F384" s="14" t="s">
        <v>7</v>
      </c>
    </row>
    <row r="385" spans="1:6" ht="15" customHeight="1" x14ac:dyDescent="0.25">
      <c r="A385" s="15"/>
      <c r="B385" s="16"/>
      <c r="C385" s="16"/>
      <c r="D385" s="50"/>
      <c r="E385" s="17"/>
      <c r="F385" s="18"/>
    </row>
    <row r="386" spans="1:6" ht="15" customHeight="1" x14ac:dyDescent="0.25">
      <c r="A386" s="56" t="s">
        <v>224</v>
      </c>
      <c r="B386" s="24" t="s">
        <v>225</v>
      </c>
      <c r="C386" s="21"/>
      <c r="D386" s="25"/>
      <c r="E386" s="25"/>
      <c r="F386" s="25"/>
    </row>
    <row r="387" spans="1:6" ht="15" customHeight="1" x14ac:dyDescent="0.25">
      <c r="A387" s="52"/>
      <c r="B387" s="20"/>
      <c r="C387" s="21"/>
      <c r="D387" s="25"/>
      <c r="E387" s="22"/>
      <c r="F387" s="22"/>
    </row>
    <row r="388" spans="1:6" ht="15" customHeight="1" x14ac:dyDescent="0.25">
      <c r="A388" s="52">
        <v>22.01</v>
      </c>
      <c r="B388" s="20" t="s">
        <v>226</v>
      </c>
      <c r="C388" s="21"/>
      <c r="D388" s="25"/>
      <c r="E388" s="25"/>
      <c r="F388" s="25"/>
    </row>
    <row r="389" spans="1:6" ht="15" customHeight="1" x14ac:dyDescent="0.25">
      <c r="A389" s="52"/>
      <c r="B389" s="20" t="s">
        <v>188</v>
      </c>
      <c r="C389" s="21"/>
      <c r="D389" s="25"/>
      <c r="E389" s="22"/>
      <c r="F389" s="22"/>
    </row>
    <row r="390" spans="1:6" ht="15" customHeight="1" x14ac:dyDescent="0.25">
      <c r="A390" s="52"/>
      <c r="B390" s="20" t="s">
        <v>189</v>
      </c>
      <c r="C390" s="21"/>
      <c r="D390" s="25"/>
      <c r="E390" s="25"/>
      <c r="F390" s="25"/>
    </row>
    <row r="391" spans="1:6" ht="15" customHeight="1" x14ac:dyDescent="0.25">
      <c r="A391" s="52"/>
      <c r="B391" s="20" t="s">
        <v>227</v>
      </c>
      <c r="C391" s="21" t="s">
        <v>14</v>
      </c>
      <c r="D391" s="25">
        <v>690</v>
      </c>
      <c r="E391" s="25"/>
      <c r="F391" s="25"/>
    </row>
    <row r="392" spans="1:6" ht="15" customHeight="1" x14ac:dyDescent="0.25">
      <c r="A392" s="52"/>
      <c r="B392" s="20" t="s">
        <v>228</v>
      </c>
      <c r="C392" s="21" t="s">
        <v>14</v>
      </c>
      <c r="D392" s="25">
        <v>695</v>
      </c>
      <c r="E392" s="25"/>
      <c r="F392" s="25"/>
    </row>
    <row r="393" spans="1:6" ht="15" customHeight="1" x14ac:dyDescent="0.25">
      <c r="A393" s="52"/>
      <c r="B393" s="20" t="s">
        <v>229</v>
      </c>
      <c r="C393" s="21" t="s">
        <v>14</v>
      </c>
      <c r="D393" s="25">
        <v>35</v>
      </c>
      <c r="E393" s="25"/>
      <c r="F393" s="25"/>
    </row>
    <row r="394" spans="1:6" ht="15" customHeight="1" x14ac:dyDescent="0.25">
      <c r="A394" s="52"/>
      <c r="B394" s="20" t="s">
        <v>557</v>
      </c>
      <c r="C394" s="21" t="s">
        <v>14</v>
      </c>
      <c r="D394" s="25">
        <v>145</v>
      </c>
      <c r="E394" s="25"/>
      <c r="F394" s="25"/>
    </row>
    <row r="395" spans="1:6" ht="15" customHeight="1" x14ac:dyDescent="0.25">
      <c r="A395" s="52" t="s">
        <v>230</v>
      </c>
      <c r="B395" s="20" t="s">
        <v>556</v>
      </c>
      <c r="C395" s="21" t="s">
        <v>14</v>
      </c>
      <c r="D395" s="25">
        <v>115</v>
      </c>
      <c r="E395" s="25"/>
      <c r="F395" s="25"/>
    </row>
    <row r="396" spans="1:6" ht="15" customHeight="1" x14ac:dyDescent="0.25">
      <c r="A396" s="52"/>
      <c r="B396" s="20"/>
      <c r="C396" s="21"/>
      <c r="D396" s="25"/>
      <c r="E396" s="22"/>
      <c r="F396" s="22"/>
    </row>
    <row r="397" spans="1:6" ht="15" customHeight="1" x14ac:dyDescent="0.25">
      <c r="A397" s="52">
        <v>22.02</v>
      </c>
      <c r="B397" s="20" t="s">
        <v>231</v>
      </c>
      <c r="C397" s="21"/>
      <c r="D397" s="25"/>
      <c r="E397" s="25"/>
      <c r="F397" s="25"/>
    </row>
    <row r="398" spans="1:6" ht="15" customHeight="1" x14ac:dyDescent="0.25">
      <c r="A398" s="52"/>
      <c r="B398" s="20" t="s">
        <v>76</v>
      </c>
      <c r="C398" s="21" t="s">
        <v>14</v>
      </c>
      <c r="D398" s="25">
        <v>650</v>
      </c>
      <c r="E398" s="25"/>
      <c r="F398" s="25"/>
    </row>
    <row r="399" spans="1:6" ht="15" customHeight="1" x14ac:dyDescent="0.25">
      <c r="A399" s="52"/>
      <c r="B399" s="20" t="s">
        <v>77</v>
      </c>
      <c r="C399" s="21" t="s">
        <v>14</v>
      </c>
      <c r="D399" s="25">
        <v>110</v>
      </c>
      <c r="E399" s="25"/>
      <c r="F399" s="25"/>
    </row>
    <row r="400" spans="1:6" ht="15" customHeight="1" x14ac:dyDescent="0.25">
      <c r="A400" s="52"/>
      <c r="B400" s="20" t="s">
        <v>558</v>
      </c>
      <c r="C400" s="21"/>
      <c r="D400" s="25"/>
      <c r="E400" s="22"/>
      <c r="F400" s="22"/>
    </row>
    <row r="401" spans="1:6" ht="15" customHeight="1" x14ac:dyDescent="0.25">
      <c r="A401" s="52"/>
      <c r="B401" s="20" t="s">
        <v>232</v>
      </c>
      <c r="C401" s="21" t="s">
        <v>14</v>
      </c>
      <c r="D401" s="25">
        <v>190</v>
      </c>
      <c r="E401" s="25"/>
      <c r="F401" s="25"/>
    </row>
    <row r="402" spans="1:6" ht="15" customHeight="1" x14ac:dyDescent="0.25">
      <c r="A402" s="52"/>
      <c r="B402" s="20"/>
      <c r="C402" s="21"/>
      <c r="D402" s="25"/>
      <c r="E402" s="22"/>
      <c r="F402" s="22"/>
    </row>
    <row r="403" spans="1:6" ht="15" customHeight="1" x14ac:dyDescent="0.25">
      <c r="A403" s="52">
        <v>22.03</v>
      </c>
      <c r="B403" s="20" t="s">
        <v>233</v>
      </c>
      <c r="C403" s="21"/>
      <c r="D403" s="25"/>
      <c r="E403" s="25"/>
      <c r="F403" s="25"/>
    </row>
    <row r="404" spans="1:6" ht="15" customHeight="1" x14ac:dyDescent="0.25">
      <c r="A404" s="52"/>
      <c r="B404" s="20" t="s">
        <v>234</v>
      </c>
      <c r="C404" s="21"/>
      <c r="D404" s="25"/>
      <c r="E404" s="25"/>
      <c r="F404" s="25"/>
    </row>
    <row r="405" spans="1:6" ht="15" customHeight="1" x14ac:dyDescent="0.25">
      <c r="A405" s="52"/>
      <c r="B405" s="20" t="s">
        <v>235</v>
      </c>
      <c r="C405" s="21" t="s">
        <v>209</v>
      </c>
      <c r="D405" s="25">
        <v>45</v>
      </c>
      <c r="E405" s="25"/>
      <c r="F405" s="25"/>
    </row>
    <row r="406" spans="1:6" ht="15" customHeight="1" x14ac:dyDescent="0.25">
      <c r="A406" s="52"/>
      <c r="B406" s="20" t="s">
        <v>571</v>
      </c>
      <c r="C406" s="21" t="s">
        <v>209</v>
      </c>
      <c r="D406" s="25">
        <v>10</v>
      </c>
      <c r="E406" s="25"/>
      <c r="F406" s="25"/>
    </row>
    <row r="407" spans="1:6" ht="15" customHeight="1" x14ac:dyDescent="0.25">
      <c r="A407" s="52"/>
      <c r="B407" s="20"/>
      <c r="C407" s="21"/>
      <c r="D407" s="25"/>
      <c r="E407" s="22"/>
      <c r="F407" s="22"/>
    </row>
    <row r="408" spans="1:6" ht="15" customHeight="1" x14ac:dyDescent="0.25">
      <c r="A408" s="52">
        <v>22.05</v>
      </c>
      <c r="B408" s="57" t="s">
        <v>236</v>
      </c>
      <c r="C408" s="51"/>
      <c r="D408" s="140"/>
      <c r="E408" s="22"/>
      <c r="F408" s="22"/>
    </row>
    <row r="409" spans="1:6" ht="15" customHeight="1" x14ac:dyDescent="0.25">
      <c r="A409" s="52"/>
      <c r="B409" s="57" t="s">
        <v>573</v>
      </c>
      <c r="C409" s="51" t="s">
        <v>209</v>
      </c>
      <c r="D409" s="140">
        <v>12</v>
      </c>
      <c r="E409" s="22"/>
      <c r="F409" s="25"/>
    </row>
    <row r="410" spans="1:6" ht="15" customHeight="1" x14ac:dyDescent="0.25">
      <c r="A410" s="52"/>
      <c r="B410" s="57" t="s">
        <v>572</v>
      </c>
      <c r="C410" s="51" t="s">
        <v>209</v>
      </c>
      <c r="D410" s="140">
        <v>41.6</v>
      </c>
      <c r="E410" s="22"/>
      <c r="F410" s="25"/>
    </row>
    <row r="411" spans="1:6" ht="15" customHeight="1" x14ac:dyDescent="0.25">
      <c r="A411" s="52"/>
      <c r="B411" s="160" t="s">
        <v>583</v>
      </c>
      <c r="C411" s="161" t="s">
        <v>209</v>
      </c>
      <c r="D411" s="162">
        <v>26.4</v>
      </c>
      <c r="E411" s="163"/>
      <c r="F411" s="90"/>
    </row>
    <row r="412" spans="1:6" ht="15" customHeight="1" x14ac:dyDescent="0.25">
      <c r="A412" s="52"/>
      <c r="B412" s="57" t="s">
        <v>574</v>
      </c>
      <c r="C412" s="51" t="s">
        <v>209</v>
      </c>
      <c r="D412" s="140">
        <v>108</v>
      </c>
      <c r="E412" s="22"/>
      <c r="F412" s="25"/>
    </row>
    <row r="413" spans="1:6" ht="15" customHeight="1" x14ac:dyDescent="0.25">
      <c r="A413" s="52"/>
      <c r="B413" s="20"/>
      <c r="C413" s="21"/>
      <c r="D413" s="25"/>
      <c r="E413" s="22"/>
      <c r="F413" s="22"/>
    </row>
    <row r="414" spans="1:6" ht="15" customHeight="1" x14ac:dyDescent="0.25">
      <c r="A414" s="52" t="s">
        <v>237</v>
      </c>
      <c r="B414" s="20" t="s">
        <v>238</v>
      </c>
      <c r="C414" s="21"/>
      <c r="D414" s="25"/>
      <c r="E414" s="25"/>
      <c r="F414" s="25"/>
    </row>
    <row r="415" spans="1:6" ht="15" customHeight="1" x14ac:dyDescent="0.25">
      <c r="A415" s="52"/>
      <c r="B415" s="57" t="s">
        <v>239</v>
      </c>
      <c r="C415" s="21"/>
      <c r="D415" s="25"/>
      <c r="E415" s="22"/>
      <c r="F415" s="22"/>
    </row>
    <row r="416" spans="1:6" ht="15" customHeight="1" x14ac:dyDescent="0.25">
      <c r="A416" s="52"/>
      <c r="B416" s="20" t="s">
        <v>240</v>
      </c>
      <c r="C416" s="21" t="s">
        <v>14</v>
      </c>
      <c r="D416" s="25">
        <v>139</v>
      </c>
      <c r="E416" s="22"/>
      <c r="F416" s="25"/>
    </row>
    <row r="417" spans="1:6" ht="15" customHeight="1" x14ac:dyDescent="0.25">
      <c r="A417" s="52"/>
      <c r="B417" s="20"/>
      <c r="C417" s="21"/>
      <c r="D417" s="25"/>
      <c r="E417" s="22"/>
      <c r="F417" s="22"/>
    </row>
    <row r="418" spans="1:6" ht="15" customHeight="1" x14ac:dyDescent="0.25">
      <c r="A418" s="52"/>
      <c r="B418" s="20" t="s">
        <v>241</v>
      </c>
      <c r="C418" s="21"/>
      <c r="D418" s="25"/>
      <c r="E418" s="22"/>
      <c r="F418" s="22"/>
    </row>
    <row r="419" spans="1:6" ht="15" customHeight="1" x14ac:dyDescent="0.25">
      <c r="A419" s="52"/>
      <c r="B419" s="20" t="s">
        <v>242</v>
      </c>
      <c r="C419" s="21" t="s">
        <v>103</v>
      </c>
      <c r="D419" s="25">
        <v>410</v>
      </c>
      <c r="E419" s="22"/>
      <c r="F419" s="25"/>
    </row>
    <row r="420" spans="1:6" ht="15" customHeight="1" x14ac:dyDescent="0.25">
      <c r="A420" s="52"/>
      <c r="B420" s="20"/>
      <c r="C420" s="21"/>
      <c r="D420" s="25"/>
      <c r="E420" s="22"/>
      <c r="F420" s="22"/>
    </row>
    <row r="421" spans="1:6" ht="15" customHeight="1" x14ac:dyDescent="0.25">
      <c r="A421" s="52"/>
      <c r="B421" s="57" t="s">
        <v>243</v>
      </c>
      <c r="C421" s="21"/>
      <c r="D421" s="25"/>
      <c r="E421" s="22"/>
      <c r="F421" s="22"/>
    </row>
    <row r="422" spans="1:6" ht="15" customHeight="1" x14ac:dyDescent="0.25">
      <c r="A422" s="52"/>
      <c r="B422" s="57" t="s">
        <v>244</v>
      </c>
      <c r="C422" s="21"/>
      <c r="D422" s="25"/>
      <c r="E422" s="22"/>
      <c r="F422" s="22"/>
    </row>
    <row r="423" spans="1:6" ht="15" customHeight="1" x14ac:dyDescent="0.25">
      <c r="A423" s="52"/>
      <c r="B423" s="57" t="s">
        <v>245</v>
      </c>
      <c r="C423" s="21" t="s">
        <v>14</v>
      </c>
      <c r="D423" s="25">
        <v>350</v>
      </c>
      <c r="E423" s="22"/>
      <c r="F423" s="25"/>
    </row>
    <row r="424" spans="1:6" ht="15" customHeight="1" x14ac:dyDescent="0.25">
      <c r="A424" s="52"/>
      <c r="B424" s="20"/>
      <c r="C424" s="21"/>
      <c r="D424" s="25"/>
      <c r="E424" s="22"/>
      <c r="F424" s="22"/>
    </row>
    <row r="425" spans="1:6" ht="15" customHeight="1" x14ac:dyDescent="0.25">
      <c r="A425" s="52"/>
      <c r="B425" s="20" t="s">
        <v>246</v>
      </c>
      <c r="C425" s="21"/>
      <c r="D425" s="25"/>
      <c r="E425" s="22"/>
      <c r="F425" s="22"/>
    </row>
    <row r="426" spans="1:6" ht="15" customHeight="1" x14ac:dyDescent="0.25">
      <c r="A426" s="52"/>
      <c r="B426" s="20" t="s">
        <v>247</v>
      </c>
      <c r="C426" s="21" t="s">
        <v>103</v>
      </c>
      <c r="D426" s="25">
        <v>150</v>
      </c>
      <c r="E426" s="58"/>
      <c r="F426" s="25"/>
    </row>
    <row r="427" spans="1:6" ht="15" customHeight="1" x14ac:dyDescent="0.25">
      <c r="A427" s="52"/>
      <c r="B427" s="20" t="s">
        <v>248</v>
      </c>
      <c r="C427" s="21" t="s">
        <v>103</v>
      </c>
      <c r="D427" s="25">
        <v>150</v>
      </c>
      <c r="E427" s="35"/>
      <c r="F427" s="25"/>
    </row>
    <row r="428" spans="1:6" ht="15" customHeight="1" x14ac:dyDescent="0.25">
      <c r="A428" s="52"/>
      <c r="B428" s="20"/>
      <c r="C428" s="21"/>
      <c r="D428" s="59"/>
      <c r="E428" s="35"/>
      <c r="F428" s="35"/>
    </row>
    <row r="429" spans="1:6" ht="15" customHeight="1" x14ac:dyDescent="0.25">
      <c r="A429" s="52"/>
      <c r="B429" s="57" t="s">
        <v>249</v>
      </c>
      <c r="C429" s="51"/>
      <c r="D429" s="60"/>
      <c r="E429" s="25"/>
      <c r="F429" s="25"/>
    </row>
    <row r="430" spans="1:6" ht="15" customHeight="1" x14ac:dyDescent="0.25">
      <c r="A430" s="52"/>
      <c r="B430" s="57" t="s">
        <v>250</v>
      </c>
      <c r="C430" s="51"/>
      <c r="D430" s="60"/>
      <c r="E430" s="25"/>
      <c r="F430" s="25"/>
    </row>
    <row r="431" spans="1:6" ht="15" customHeight="1" x14ac:dyDescent="0.25">
      <c r="A431" s="52"/>
      <c r="B431" s="57" t="s">
        <v>251</v>
      </c>
      <c r="C431" s="51" t="s">
        <v>103</v>
      </c>
      <c r="D431" s="60">
        <v>390</v>
      </c>
      <c r="E431" s="25"/>
      <c r="F431" s="25"/>
    </row>
    <row r="432" spans="1:6" ht="15" customHeight="1" x14ac:dyDescent="0.25">
      <c r="A432" s="52"/>
      <c r="B432" s="57" t="s">
        <v>252</v>
      </c>
      <c r="C432" s="51" t="s">
        <v>209</v>
      </c>
      <c r="D432" s="60">
        <v>390</v>
      </c>
      <c r="E432" s="25"/>
      <c r="F432" s="25"/>
    </row>
    <row r="433" spans="1:6" ht="15" customHeight="1" x14ac:dyDescent="0.25">
      <c r="A433" s="52"/>
      <c r="B433" s="20"/>
      <c r="C433" s="21"/>
      <c r="D433" s="25"/>
      <c r="E433" s="22"/>
      <c r="F433" s="22"/>
    </row>
    <row r="434" spans="1:6" ht="15" customHeight="1" x14ac:dyDescent="0.25">
      <c r="A434" s="52"/>
      <c r="B434" s="20"/>
      <c r="C434" s="21"/>
      <c r="D434" s="25"/>
      <c r="E434" s="22"/>
      <c r="F434" s="22"/>
    </row>
    <row r="435" spans="1:6" ht="15" customHeight="1" x14ac:dyDescent="0.25">
      <c r="A435" s="167"/>
      <c r="B435" s="168"/>
      <c r="C435" s="28"/>
      <c r="D435" s="135"/>
      <c r="E435" s="9"/>
      <c r="F435" s="29"/>
    </row>
    <row r="436" spans="1:6" ht="15" customHeight="1" x14ac:dyDescent="0.25">
      <c r="A436" s="169" t="s">
        <v>46</v>
      </c>
      <c r="B436" s="170"/>
      <c r="C436" s="30"/>
      <c r="D436" s="31"/>
      <c r="E436" s="25"/>
      <c r="F436" s="31"/>
    </row>
    <row r="437" spans="1:6" ht="15" customHeight="1" x14ac:dyDescent="0.25">
      <c r="A437" s="165"/>
      <c r="B437" s="166"/>
      <c r="C437" s="32"/>
      <c r="D437" s="49"/>
      <c r="E437" s="17"/>
      <c r="F437" s="33"/>
    </row>
    <row r="439" spans="1:6" ht="15" customHeight="1" x14ac:dyDescent="0.3">
      <c r="F439" s="6" t="s">
        <v>223</v>
      </c>
    </row>
    <row r="441" spans="1:6" ht="15" customHeight="1" x14ac:dyDescent="0.25">
      <c r="A441" s="7"/>
      <c r="B441" s="8"/>
      <c r="C441" s="8"/>
      <c r="D441" s="133"/>
      <c r="E441" s="9"/>
      <c r="F441" s="10"/>
    </row>
    <row r="442" spans="1:6" ht="15" customHeight="1" x14ac:dyDescent="0.25">
      <c r="A442" s="11" t="s">
        <v>1</v>
      </c>
      <c r="B442" s="12" t="s">
        <v>2</v>
      </c>
      <c r="C442" s="12" t="s">
        <v>3</v>
      </c>
      <c r="D442" s="13" t="s">
        <v>4</v>
      </c>
      <c r="E442" s="13" t="s">
        <v>5</v>
      </c>
      <c r="F442" s="14" t="s">
        <v>6</v>
      </c>
    </row>
    <row r="443" spans="1:6" ht="15" customHeight="1" x14ac:dyDescent="0.25">
      <c r="A443" s="11"/>
      <c r="B443" s="12"/>
      <c r="C443" s="12"/>
      <c r="D443" s="134"/>
      <c r="E443" s="13"/>
      <c r="F443" s="14" t="s">
        <v>7</v>
      </c>
    </row>
    <row r="444" spans="1:6" ht="15" customHeight="1" x14ac:dyDescent="0.25">
      <c r="A444" s="15"/>
      <c r="B444" s="16"/>
      <c r="C444" s="16"/>
      <c r="D444" s="50"/>
      <c r="E444" s="17"/>
      <c r="F444" s="18"/>
    </row>
    <row r="445" spans="1:6" ht="15" customHeight="1" x14ac:dyDescent="0.25">
      <c r="A445" s="167"/>
      <c r="B445" s="168"/>
      <c r="C445" s="30"/>
      <c r="D445" s="31"/>
      <c r="E445" s="34"/>
      <c r="F445" s="155"/>
    </row>
    <row r="446" spans="1:6" ht="15" customHeight="1" x14ac:dyDescent="0.25">
      <c r="A446" s="169" t="s">
        <v>47</v>
      </c>
      <c r="B446" s="170"/>
      <c r="C446" s="30"/>
      <c r="D446" s="31"/>
      <c r="E446" s="25"/>
      <c r="F446" s="31"/>
    </row>
    <row r="447" spans="1:6" ht="15" customHeight="1" x14ac:dyDescent="0.25">
      <c r="A447" s="165"/>
      <c r="B447" s="166"/>
      <c r="C447" s="32"/>
      <c r="D447" s="49"/>
      <c r="E447" s="17"/>
      <c r="F447" s="33"/>
    </row>
    <row r="448" spans="1:6" ht="15" customHeight="1" x14ac:dyDescent="0.25">
      <c r="A448" s="61"/>
      <c r="B448" s="62"/>
      <c r="C448" s="30"/>
      <c r="D448" s="141"/>
      <c r="E448" s="34"/>
      <c r="F448" s="34"/>
    </row>
    <row r="449" spans="1:6" ht="15" customHeight="1" x14ac:dyDescent="0.25">
      <c r="A449" s="52">
        <v>22.1</v>
      </c>
      <c r="B449" s="20" t="s">
        <v>253</v>
      </c>
      <c r="C449" s="21"/>
      <c r="D449" s="25"/>
      <c r="E449" s="25"/>
      <c r="F449" s="25"/>
    </row>
    <row r="450" spans="1:6" ht="15" customHeight="1" x14ac:dyDescent="0.25">
      <c r="A450" s="52"/>
      <c r="B450" s="20" t="s">
        <v>254</v>
      </c>
      <c r="C450" s="21" t="s">
        <v>255</v>
      </c>
      <c r="D450" s="55">
        <v>60</v>
      </c>
      <c r="E450" s="25"/>
      <c r="F450" s="25"/>
    </row>
    <row r="451" spans="1:6" ht="15" customHeight="1" x14ac:dyDescent="0.25">
      <c r="A451" s="52"/>
      <c r="B451" s="20" t="s">
        <v>256</v>
      </c>
      <c r="C451" s="21" t="s">
        <v>257</v>
      </c>
      <c r="D451" s="25">
        <v>2000</v>
      </c>
      <c r="E451" s="25"/>
      <c r="F451" s="25"/>
    </row>
    <row r="452" spans="1:6" ht="15" customHeight="1" x14ac:dyDescent="0.25">
      <c r="A452" s="61"/>
      <c r="B452" s="21"/>
      <c r="C452" s="30"/>
      <c r="D452" s="25"/>
      <c r="E452" s="34"/>
      <c r="F452" s="34"/>
    </row>
    <row r="453" spans="1:6" ht="15" customHeight="1" x14ac:dyDescent="0.25">
      <c r="A453" s="61"/>
      <c r="B453" s="21"/>
      <c r="C453" s="30"/>
      <c r="D453" s="25"/>
      <c r="E453" s="34"/>
      <c r="F453" s="34"/>
    </row>
    <row r="454" spans="1:6" ht="15" customHeight="1" x14ac:dyDescent="0.25">
      <c r="A454" s="52">
        <v>22.11</v>
      </c>
      <c r="B454" s="20" t="s">
        <v>258</v>
      </c>
      <c r="C454" s="21" t="s">
        <v>257</v>
      </c>
      <c r="D454" s="25">
        <v>190</v>
      </c>
      <c r="E454" s="25"/>
      <c r="F454" s="25"/>
    </row>
    <row r="455" spans="1:6" ht="15" customHeight="1" x14ac:dyDescent="0.25">
      <c r="A455" s="61"/>
      <c r="B455" s="21"/>
      <c r="C455" s="30"/>
      <c r="D455" s="77"/>
      <c r="E455" s="34"/>
      <c r="F455" s="34"/>
    </row>
    <row r="456" spans="1:6" ht="15" customHeight="1" x14ac:dyDescent="0.25">
      <c r="A456" s="61"/>
      <c r="B456" s="21"/>
      <c r="C456" s="30"/>
      <c r="D456" s="77"/>
      <c r="E456" s="34"/>
      <c r="F456" s="34"/>
    </row>
    <row r="457" spans="1:6" ht="15" customHeight="1" x14ac:dyDescent="0.25">
      <c r="A457" s="52">
        <v>22.12</v>
      </c>
      <c r="B457" s="20" t="s">
        <v>259</v>
      </c>
      <c r="C457" s="30"/>
      <c r="D457" s="77"/>
      <c r="E457" s="34"/>
      <c r="F457" s="34"/>
    </row>
    <row r="458" spans="1:6" ht="15" customHeight="1" x14ac:dyDescent="0.25">
      <c r="A458" s="52"/>
      <c r="B458" s="20"/>
      <c r="C458" s="21"/>
      <c r="D458" s="25"/>
      <c r="E458" s="22"/>
      <c r="F458" s="22"/>
    </row>
    <row r="459" spans="1:6" ht="15" customHeight="1" x14ac:dyDescent="0.25">
      <c r="A459" s="52"/>
      <c r="B459" s="20" t="s">
        <v>260</v>
      </c>
      <c r="C459" s="21" t="s">
        <v>14</v>
      </c>
      <c r="D459" s="25">
        <v>130</v>
      </c>
      <c r="E459" s="25"/>
      <c r="F459" s="25"/>
    </row>
    <row r="460" spans="1:6" ht="15" customHeight="1" x14ac:dyDescent="0.25">
      <c r="A460" s="52"/>
      <c r="B460" s="20"/>
      <c r="C460" s="21"/>
      <c r="D460" s="25"/>
      <c r="E460" s="22"/>
      <c r="F460" s="22"/>
    </row>
    <row r="461" spans="1:6" ht="15" customHeight="1" x14ac:dyDescent="0.25">
      <c r="A461" s="52"/>
      <c r="B461" s="20" t="s">
        <v>261</v>
      </c>
      <c r="C461" s="21" t="s">
        <v>14</v>
      </c>
      <c r="D461" s="25">
        <v>35</v>
      </c>
      <c r="E461" s="25"/>
      <c r="F461" s="25"/>
    </row>
    <row r="462" spans="1:6" ht="15" customHeight="1" x14ac:dyDescent="0.25">
      <c r="A462" s="52"/>
      <c r="B462" s="20"/>
      <c r="C462" s="21"/>
      <c r="D462" s="25"/>
      <c r="E462" s="22"/>
      <c r="F462" s="22"/>
    </row>
    <row r="463" spans="1:6" ht="15" customHeight="1" x14ac:dyDescent="0.25">
      <c r="A463" s="52">
        <v>22.17</v>
      </c>
      <c r="B463" s="20" t="s">
        <v>262</v>
      </c>
      <c r="C463" s="21"/>
      <c r="D463" s="25"/>
      <c r="E463" s="22"/>
      <c r="F463" s="22"/>
    </row>
    <row r="464" spans="1:6" ht="15" customHeight="1" x14ac:dyDescent="0.25">
      <c r="A464" s="19"/>
      <c r="B464" s="20" t="s">
        <v>263</v>
      </c>
      <c r="C464" s="21"/>
      <c r="D464" s="25"/>
      <c r="E464" s="25"/>
      <c r="F464" s="25"/>
    </row>
    <row r="465" spans="1:6" ht="15" customHeight="1" x14ac:dyDescent="0.25">
      <c r="A465" s="19"/>
      <c r="B465" s="20"/>
      <c r="C465" s="21"/>
      <c r="D465" s="25"/>
      <c r="E465" s="22"/>
      <c r="F465" s="22"/>
    </row>
    <row r="466" spans="1:6" ht="15" customHeight="1" x14ac:dyDescent="0.25">
      <c r="A466" s="19"/>
      <c r="B466" s="20" t="s">
        <v>264</v>
      </c>
      <c r="C466" s="21"/>
      <c r="D466" s="25"/>
      <c r="E466" s="25"/>
      <c r="F466" s="25"/>
    </row>
    <row r="467" spans="1:6" ht="15" customHeight="1" x14ac:dyDescent="0.25">
      <c r="A467" s="19"/>
      <c r="B467" s="20"/>
      <c r="C467" s="21"/>
      <c r="D467" s="25"/>
      <c r="E467" s="22"/>
      <c r="F467" s="22"/>
    </row>
    <row r="468" spans="1:6" ht="15" customHeight="1" x14ac:dyDescent="0.25">
      <c r="A468" s="19"/>
      <c r="B468" s="20" t="s">
        <v>265</v>
      </c>
      <c r="C468" s="21"/>
      <c r="D468" s="25"/>
      <c r="E468" s="22"/>
      <c r="F468" s="22"/>
    </row>
    <row r="469" spans="1:6" ht="15" customHeight="1" x14ac:dyDescent="0.25">
      <c r="A469" s="19"/>
      <c r="B469" s="20" t="s">
        <v>266</v>
      </c>
      <c r="C469" s="21" t="s">
        <v>125</v>
      </c>
      <c r="D469" s="25">
        <v>3</v>
      </c>
      <c r="E469" s="25"/>
      <c r="F469" s="55"/>
    </row>
    <row r="470" spans="1:6" ht="15" customHeight="1" x14ac:dyDescent="0.25">
      <c r="A470" s="19"/>
      <c r="B470" s="20"/>
      <c r="C470" s="21"/>
      <c r="D470" s="25"/>
      <c r="E470" s="22"/>
      <c r="F470" s="22"/>
    </row>
    <row r="471" spans="1:6" ht="15" customHeight="1" x14ac:dyDescent="0.25">
      <c r="A471" s="19"/>
      <c r="B471" s="20"/>
      <c r="C471" s="21"/>
      <c r="D471" s="25"/>
      <c r="E471" s="22"/>
      <c r="F471" s="22"/>
    </row>
    <row r="472" spans="1:6" ht="15" customHeight="1" x14ac:dyDescent="0.25">
      <c r="A472" s="52">
        <v>22.18</v>
      </c>
      <c r="B472" s="20" t="s">
        <v>267</v>
      </c>
      <c r="C472" s="21"/>
      <c r="D472" s="25"/>
      <c r="E472" s="25"/>
      <c r="F472" s="25"/>
    </row>
    <row r="473" spans="1:6" ht="15" customHeight="1" x14ac:dyDescent="0.25">
      <c r="A473" s="52"/>
      <c r="B473" s="20"/>
      <c r="C473" s="21"/>
      <c r="D473" s="25"/>
      <c r="E473" s="22"/>
      <c r="F473" s="22"/>
    </row>
    <row r="474" spans="1:6" ht="15" customHeight="1" x14ac:dyDescent="0.25">
      <c r="A474" s="52"/>
      <c r="B474" s="20" t="s">
        <v>268</v>
      </c>
      <c r="C474" s="21"/>
      <c r="D474" s="55"/>
      <c r="E474" s="25"/>
      <c r="F474" s="64"/>
    </row>
    <row r="475" spans="1:6" ht="15" customHeight="1" x14ac:dyDescent="0.25">
      <c r="A475" s="52"/>
      <c r="B475" s="20" t="s">
        <v>269</v>
      </c>
      <c r="C475" s="21" t="s">
        <v>103</v>
      </c>
      <c r="D475" s="55">
        <v>190</v>
      </c>
      <c r="E475" s="25"/>
      <c r="F475" s="25"/>
    </row>
    <row r="476" spans="1:6" ht="15" customHeight="1" x14ac:dyDescent="0.25">
      <c r="A476" s="52"/>
      <c r="B476" s="20"/>
      <c r="C476" s="21"/>
      <c r="D476" s="25"/>
      <c r="E476" s="22"/>
      <c r="F476" s="22"/>
    </row>
    <row r="477" spans="1:6" ht="15" customHeight="1" x14ac:dyDescent="0.25">
      <c r="A477" s="52">
        <v>22.19</v>
      </c>
      <c r="B477" s="20" t="s">
        <v>270</v>
      </c>
      <c r="C477" s="21" t="s">
        <v>103</v>
      </c>
      <c r="D477" s="55">
        <v>190</v>
      </c>
      <c r="E477" s="25"/>
      <c r="F477" s="25"/>
    </row>
    <row r="478" spans="1:6" ht="15" customHeight="1" x14ac:dyDescent="0.25">
      <c r="A478" s="52"/>
      <c r="B478" s="20"/>
      <c r="C478" s="21"/>
      <c r="D478" s="25"/>
      <c r="E478" s="22"/>
      <c r="F478" s="20"/>
    </row>
    <row r="479" spans="1:6" ht="15" customHeight="1" x14ac:dyDescent="0.25">
      <c r="A479" s="52">
        <v>22.2</v>
      </c>
      <c r="B479" s="20" t="s">
        <v>271</v>
      </c>
      <c r="C479" s="21" t="s">
        <v>103</v>
      </c>
      <c r="D479" s="55">
        <v>190</v>
      </c>
      <c r="E479" s="25"/>
      <c r="F479" s="131"/>
    </row>
    <row r="480" spans="1:6" ht="15" customHeight="1" x14ac:dyDescent="0.25">
      <c r="A480" s="52"/>
      <c r="B480" s="20"/>
      <c r="C480" s="21"/>
      <c r="D480" s="25"/>
      <c r="E480" s="22"/>
      <c r="F480" s="22"/>
    </row>
    <row r="481" spans="1:6" ht="15" customHeight="1" x14ac:dyDescent="0.25">
      <c r="A481" s="52">
        <v>22.25</v>
      </c>
      <c r="B481" s="20" t="s">
        <v>272</v>
      </c>
      <c r="C481" s="21"/>
      <c r="D481" s="25"/>
      <c r="E481" s="22"/>
      <c r="F481" s="22"/>
    </row>
    <row r="482" spans="1:6" ht="15" customHeight="1" x14ac:dyDescent="0.25">
      <c r="A482" s="19"/>
      <c r="B482" s="20" t="s">
        <v>273</v>
      </c>
      <c r="C482" s="21"/>
      <c r="D482" s="25"/>
      <c r="E482" s="22"/>
      <c r="F482" s="22"/>
    </row>
    <row r="483" spans="1:6" ht="15" customHeight="1" x14ac:dyDescent="0.25">
      <c r="A483" s="19"/>
      <c r="B483" s="20" t="s">
        <v>274</v>
      </c>
      <c r="C483" s="21"/>
      <c r="D483" s="25"/>
      <c r="E483" s="22"/>
      <c r="F483" s="22"/>
    </row>
    <row r="484" spans="1:6" ht="15" customHeight="1" x14ac:dyDescent="0.25">
      <c r="A484" s="19"/>
      <c r="B484" s="20" t="s">
        <v>275</v>
      </c>
      <c r="C484" s="21"/>
      <c r="D484" s="25"/>
      <c r="E484" s="22"/>
      <c r="F484" s="22"/>
    </row>
    <row r="485" spans="1:6" ht="15" customHeight="1" x14ac:dyDescent="0.25">
      <c r="A485" s="19"/>
      <c r="B485" s="20" t="s">
        <v>276</v>
      </c>
      <c r="C485" s="21"/>
      <c r="D485" s="25"/>
      <c r="E485" s="22"/>
      <c r="F485" s="22"/>
    </row>
    <row r="486" spans="1:6" ht="15" customHeight="1" x14ac:dyDescent="0.25">
      <c r="A486" s="19"/>
      <c r="B486" s="20" t="s">
        <v>277</v>
      </c>
      <c r="C486" s="21"/>
      <c r="D486" s="25"/>
      <c r="E486" s="22"/>
      <c r="F486" s="22"/>
    </row>
    <row r="487" spans="1:6" ht="15" customHeight="1" x14ac:dyDescent="0.25">
      <c r="A487" s="19"/>
      <c r="B487" s="20" t="s">
        <v>278</v>
      </c>
      <c r="C487" s="21"/>
      <c r="D487" s="25"/>
      <c r="E487" s="22"/>
      <c r="F487" s="22"/>
    </row>
    <row r="488" spans="1:6" ht="15" customHeight="1" x14ac:dyDescent="0.25">
      <c r="A488" s="19"/>
      <c r="B488" s="20" t="s">
        <v>279</v>
      </c>
      <c r="C488" s="21" t="s">
        <v>280</v>
      </c>
      <c r="D488" s="25">
        <v>2500</v>
      </c>
      <c r="E488" s="25"/>
      <c r="F488" s="25"/>
    </row>
    <row r="489" spans="1:6" ht="15" customHeight="1" x14ac:dyDescent="0.25">
      <c r="A489" s="19"/>
      <c r="B489" s="20"/>
      <c r="C489" s="21"/>
      <c r="D489" s="25"/>
      <c r="E489" s="22"/>
      <c r="F489" s="22"/>
    </row>
    <row r="490" spans="1:6" ht="15" customHeight="1" x14ac:dyDescent="0.25">
      <c r="A490" s="57" t="s">
        <v>281</v>
      </c>
      <c r="B490" s="57" t="s">
        <v>282</v>
      </c>
      <c r="C490" s="51" t="s">
        <v>125</v>
      </c>
      <c r="D490" s="60">
        <v>5</v>
      </c>
      <c r="E490" s="22"/>
      <c r="F490" s="25"/>
    </row>
    <row r="491" spans="1:6" ht="15" customHeight="1" x14ac:dyDescent="0.25">
      <c r="A491" s="57"/>
      <c r="B491" s="57"/>
      <c r="C491" s="51"/>
      <c r="D491" s="60"/>
      <c r="E491" s="22"/>
      <c r="F491" s="22"/>
    </row>
    <row r="492" spans="1:6" ht="15" customHeight="1" x14ac:dyDescent="0.25">
      <c r="A492" s="19"/>
      <c r="B492" s="20"/>
      <c r="C492" s="21"/>
      <c r="D492" s="25"/>
      <c r="E492" s="22"/>
      <c r="F492" s="22"/>
    </row>
    <row r="493" spans="1:6" ht="15" customHeight="1" x14ac:dyDescent="0.25">
      <c r="A493" s="19"/>
      <c r="B493" s="20"/>
      <c r="C493" s="21"/>
      <c r="D493" s="25"/>
      <c r="E493" s="22"/>
      <c r="F493" s="22"/>
    </row>
    <row r="494" spans="1:6" ht="15" customHeight="1" x14ac:dyDescent="0.25">
      <c r="A494" s="167"/>
      <c r="B494" s="168"/>
      <c r="C494" s="28"/>
      <c r="D494" s="135"/>
      <c r="E494" s="9"/>
      <c r="F494" s="29"/>
    </row>
    <row r="495" spans="1:6" ht="15" customHeight="1" x14ac:dyDescent="0.25">
      <c r="A495" s="169" t="s">
        <v>78</v>
      </c>
      <c r="B495" s="170"/>
      <c r="C495" s="30"/>
      <c r="D495" s="31"/>
      <c r="E495" s="25"/>
      <c r="F495" s="31"/>
    </row>
    <row r="496" spans="1:6" ht="15" customHeight="1" x14ac:dyDescent="0.25">
      <c r="A496" s="165"/>
      <c r="B496" s="166"/>
      <c r="C496" s="32"/>
      <c r="D496" s="49"/>
      <c r="E496" s="17"/>
      <c r="F496" s="33"/>
    </row>
    <row r="497" spans="1:6" ht="15" customHeight="1" x14ac:dyDescent="0.3">
      <c r="A497" s="1"/>
    </row>
    <row r="499" spans="1:6" ht="15" customHeight="1" x14ac:dyDescent="0.3">
      <c r="F499" s="6" t="s">
        <v>283</v>
      </c>
    </row>
    <row r="501" spans="1:6" ht="15" customHeight="1" x14ac:dyDescent="0.25">
      <c r="A501" s="7"/>
      <c r="B501" s="8"/>
      <c r="C501" s="8"/>
      <c r="D501" s="133"/>
      <c r="E501" s="9"/>
      <c r="F501" s="10"/>
    </row>
    <row r="502" spans="1:6" ht="15" customHeight="1" x14ac:dyDescent="0.25">
      <c r="A502" s="11" t="s">
        <v>1</v>
      </c>
      <c r="B502" s="12" t="s">
        <v>2</v>
      </c>
      <c r="C502" s="12" t="s">
        <v>3</v>
      </c>
      <c r="D502" s="13" t="s">
        <v>4</v>
      </c>
      <c r="E502" s="13" t="s">
        <v>5</v>
      </c>
      <c r="F502" s="14" t="s">
        <v>6</v>
      </c>
    </row>
    <row r="503" spans="1:6" ht="15" customHeight="1" x14ac:dyDescent="0.25">
      <c r="A503" s="11"/>
      <c r="B503" s="12"/>
      <c r="C503" s="12"/>
      <c r="D503" s="134"/>
      <c r="E503" s="13"/>
      <c r="F503" s="14" t="s">
        <v>7</v>
      </c>
    </row>
    <row r="504" spans="1:6" ht="15" customHeight="1" x14ac:dyDescent="0.25">
      <c r="A504" s="15"/>
      <c r="B504" s="16"/>
      <c r="C504" s="16"/>
      <c r="D504" s="50"/>
      <c r="E504" s="17"/>
      <c r="F504" s="18"/>
    </row>
    <row r="505" spans="1:6" ht="15" customHeight="1" x14ac:dyDescent="0.25">
      <c r="A505" s="11"/>
      <c r="B505" s="21"/>
      <c r="C505" s="21"/>
      <c r="D505" s="25"/>
      <c r="E505" s="34"/>
      <c r="F505" s="34"/>
    </row>
    <row r="506" spans="1:6" ht="15" customHeight="1" x14ac:dyDescent="0.25">
      <c r="A506" s="19"/>
      <c r="B506" s="20"/>
      <c r="C506" s="21"/>
      <c r="D506" s="25"/>
      <c r="E506" s="22"/>
      <c r="F506" s="22"/>
    </row>
    <row r="507" spans="1:6" ht="15" customHeight="1" x14ac:dyDescent="0.25">
      <c r="A507" s="23" t="s">
        <v>284</v>
      </c>
      <c r="B507" s="24" t="s">
        <v>285</v>
      </c>
      <c r="C507" s="21"/>
      <c r="D507" s="25"/>
      <c r="E507" s="22"/>
      <c r="F507" s="22"/>
    </row>
    <row r="508" spans="1:6" ht="15" customHeight="1" x14ac:dyDescent="0.25">
      <c r="A508" s="19"/>
      <c r="B508" s="24" t="s">
        <v>286</v>
      </c>
      <c r="C508" s="21"/>
      <c r="D508" s="25"/>
      <c r="E508" s="22"/>
      <c r="F508" s="22"/>
    </row>
    <row r="509" spans="1:6" ht="15" customHeight="1" x14ac:dyDescent="0.25">
      <c r="A509" s="19"/>
      <c r="B509" s="24" t="s">
        <v>287</v>
      </c>
      <c r="C509" s="21"/>
      <c r="D509" s="25"/>
      <c r="E509" s="22"/>
      <c r="F509" s="22"/>
    </row>
    <row r="510" spans="1:6" ht="15" customHeight="1" x14ac:dyDescent="0.25">
      <c r="A510" s="19"/>
      <c r="B510" s="24" t="s">
        <v>288</v>
      </c>
      <c r="C510" s="21"/>
      <c r="D510" s="25"/>
      <c r="E510" s="25"/>
      <c r="F510" s="25"/>
    </row>
    <row r="511" spans="1:6" ht="15" customHeight="1" x14ac:dyDescent="0.25">
      <c r="A511" s="19"/>
      <c r="B511" s="20"/>
      <c r="C511" s="21"/>
      <c r="D511" s="25"/>
      <c r="E511" s="22"/>
      <c r="F511" s="22"/>
    </row>
    <row r="512" spans="1:6" ht="15" customHeight="1" x14ac:dyDescent="0.25">
      <c r="A512" s="52">
        <v>23.01</v>
      </c>
      <c r="B512" s="20" t="s">
        <v>289</v>
      </c>
      <c r="C512" s="21"/>
      <c r="D512" s="25"/>
      <c r="E512" s="25"/>
      <c r="F512" s="25"/>
    </row>
    <row r="513" spans="1:6" ht="15" customHeight="1" x14ac:dyDescent="0.25">
      <c r="A513" s="52"/>
      <c r="B513" s="20" t="s">
        <v>584</v>
      </c>
      <c r="C513" s="21" t="s">
        <v>209</v>
      </c>
      <c r="D513" s="25">
        <v>5150</v>
      </c>
      <c r="E513" s="25"/>
      <c r="F513" s="25"/>
    </row>
    <row r="514" spans="1:6" ht="15" customHeight="1" x14ac:dyDescent="0.25">
      <c r="A514" s="52"/>
      <c r="B514" s="20" t="s">
        <v>585</v>
      </c>
      <c r="C514" s="21" t="s">
        <v>209</v>
      </c>
      <c r="D514" s="25">
        <v>1930</v>
      </c>
      <c r="E514" s="25"/>
      <c r="F514" s="25"/>
    </row>
    <row r="515" spans="1:6" ht="15" customHeight="1" x14ac:dyDescent="0.25">
      <c r="A515" s="52"/>
      <c r="B515" s="20" t="s">
        <v>290</v>
      </c>
      <c r="C515" s="21" t="s">
        <v>209</v>
      </c>
      <c r="D515" s="25">
        <v>100</v>
      </c>
      <c r="E515" s="25"/>
      <c r="F515" s="25"/>
    </row>
    <row r="516" spans="1:6" ht="15" customHeight="1" x14ac:dyDescent="0.25">
      <c r="A516" s="52"/>
      <c r="B516" s="20"/>
      <c r="C516" s="21"/>
      <c r="D516" s="25"/>
      <c r="E516" s="25"/>
      <c r="F516" s="25"/>
    </row>
    <row r="517" spans="1:6" ht="15" customHeight="1" x14ac:dyDescent="0.25">
      <c r="A517" s="52"/>
      <c r="B517" s="20"/>
      <c r="C517" s="21"/>
      <c r="D517" s="25"/>
      <c r="E517" s="25"/>
      <c r="F517" s="25"/>
    </row>
    <row r="518" spans="1:6" ht="15" customHeight="1" x14ac:dyDescent="0.25">
      <c r="A518" s="52">
        <v>23.02</v>
      </c>
      <c r="B518" s="20" t="s">
        <v>291</v>
      </c>
      <c r="C518" s="21"/>
      <c r="D518" s="25"/>
      <c r="E518" s="25"/>
      <c r="F518" s="25"/>
    </row>
    <row r="519" spans="1:6" ht="15" customHeight="1" x14ac:dyDescent="0.25">
      <c r="A519" s="52"/>
      <c r="B519" s="20" t="s">
        <v>292</v>
      </c>
      <c r="C519" s="21" t="s">
        <v>14</v>
      </c>
      <c r="D519" s="25">
        <v>3000</v>
      </c>
      <c r="E519" s="25"/>
      <c r="F519" s="25"/>
    </row>
    <row r="520" spans="1:6" ht="15" customHeight="1" x14ac:dyDescent="0.25">
      <c r="A520" s="52"/>
      <c r="B520" s="20" t="s">
        <v>293</v>
      </c>
      <c r="C520" s="21" t="s">
        <v>14</v>
      </c>
      <c r="D520" s="25">
        <v>45</v>
      </c>
      <c r="E520" s="25"/>
      <c r="F520" s="25"/>
    </row>
    <row r="521" spans="1:6" ht="15" customHeight="1" x14ac:dyDescent="0.25">
      <c r="A521" s="52"/>
      <c r="B521" s="20"/>
      <c r="C521" s="21"/>
      <c r="D521" s="25"/>
      <c r="E521" s="25"/>
      <c r="F521" s="25"/>
    </row>
    <row r="522" spans="1:6" ht="15" customHeight="1" x14ac:dyDescent="0.25">
      <c r="A522" s="52"/>
      <c r="B522" s="20"/>
      <c r="C522" s="21"/>
      <c r="D522" s="25"/>
      <c r="E522" s="25"/>
      <c r="F522" s="25"/>
    </row>
    <row r="523" spans="1:6" ht="15" customHeight="1" x14ac:dyDescent="0.25">
      <c r="A523" s="52"/>
      <c r="B523" s="20"/>
      <c r="C523" s="21"/>
      <c r="D523" s="25"/>
      <c r="E523" s="25"/>
      <c r="F523" s="25"/>
    </row>
    <row r="524" spans="1:6" ht="15" customHeight="1" x14ac:dyDescent="0.25">
      <c r="A524" s="52">
        <v>23.02</v>
      </c>
      <c r="B524" s="20" t="s">
        <v>294</v>
      </c>
      <c r="C524" s="21"/>
      <c r="D524" s="25"/>
      <c r="E524" s="25"/>
      <c r="F524" s="25"/>
    </row>
    <row r="525" spans="1:6" ht="15" customHeight="1" x14ac:dyDescent="0.25">
      <c r="A525" s="52"/>
      <c r="B525" s="20" t="s">
        <v>575</v>
      </c>
      <c r="C525" s="21" t="s">
        <v>209</v>
      </c>
      <c r="D525" s="25">
        <v>875</v>
      </c>
      <c r="E525" s="25"/>
      <c r="F525" s="25"/>
    </row>
    <row r="526" spans="1:6" ht="15" customHeight="1" x14ac:dyDescent="0.25">
      <c r="A526" s="52"/>
      <c r="B526" s="20" t="s">
        <v>576</v>
      </c>
      <c r="C526" s="21" t="s">
        <v>125</v>
      </c>
      <c r="D526" s="25">
        <v>2</v>
      </c>
      <c r="E526" s="25"/>
      <c r="F526" s="25"/>
    </row>
    <row r="527" spans="1:6" ht="15" customHeight="1" x14ac:dyDescent="0.25">
      <c r="A527" s="52"/>
      <c r="B527" s="20"/>
      <c r="C527" s="21"/>
      <c r="D527" s="25"/>
      <c r="E527" s="25"/>
      <c r="F527" s="25"/>
    </row>
    <row r="528" spans="1:6" ht="15" customHeight="1" x14ac:dyDescent="0.25">
      <c r="A528" s="52"/>
      <c r="B528" s="20"/>
      <c r="C528" s="21"/>
      <c r="D528" s="25"/>
      <c r="E528" s="25"/>
      <c r="F528" s="25"/>
    </row>
    <row r="529" spans="1:6" ht="15" customHeight="1" x14ac:dyDescent="0.25">
      <c r="A529" s="52">
        <v>23.03</v>
      </c>
      <c r="B529" s="20" t="s">
        <v>559</v>
      </c>
      <c r="C529" s="21"/>
      <c r="D529" s="25"/>
      <c r="E529" s="25"/>
      <c r="F529" s="25"/>
    </row>
    <row r="530" spans="1:6" ht="15" customHeight="1" x14ac:dyDescent="0.25">
      <c r="A530" s="52"/>
      <c r="B530" s="20" t="s">
        <v>295</v>
      </c>
      <c r="C530" s="21" t="s">
        <v>105</v>
      </c>
      <c r="D530" s="25">
        <v>19</v>
      </c>
      <c r="E530" s="25"/>
      <c r="F530" s="25"/>
    </row>
    <row r="531" spans="1:6" ht="15" customHeight="1" x14ac:dyDescent="0.25">
      <c r="A531" s="52"/>
      <c r="B531" s="20"/>
      <c r="C531" s="21"/>
      <c r="D531" s="25"/>
      <c r="E531" s="25"/>
      <c r="F531" s="25"/>
    </row>
    <row r="532" spans="1:6" ht="15" customHeight="1" x14ac:dyDescent="0.25">
      <c r="A532" s="52"/>
      <c r="B532" s="20"/>
      <c r="C532" s="21"/>
      <c r="D532" s="25"/>
      <c r="E532" s="25"/>
      <c r="F532" s="25"/>
    </row>
    <row r="533" spans="1:6" ht="15" customHeight="1" x14ac:dyDescent="0.25">
      <c r="A533" s="52"/>
      <c r="B533" s="20"/>
      <c r="C533" s="21"/>
      <c r="D533" s="25"/>
      <c r="E533" s="25"/>
      <c r="F533" s="25"/>
    </row>
    <row r="534" spans="1:6" ht="15" customHeight="1" x14ac:dyDescent="0.25">
      <c r="A534" s="52">
        <v>23.04</v>
      </c>
      <c r="B534" s="20" t="s">
        <v>296</v>
      </c>
      <c r="C534" s="21"/>
      <c r="D534" s="25"/>
      <c r="E534" s="25"/>
      <c r="F534" s="25"/>
    </row>
    <row r="535" spans="1:6" ht="15" customHeight="1" x14ac:dyDescent="0.25">
      <c r="A535" s="52"/>
      <c r="B535" s="20" t="s">
        <v>297</v>
      </c>
      <c r="C535" s="21" t="s">
        <v>105</v>
      </c>
      <c r="D535" s="25">
        <v>4</v>
      </c>
      <c r="E535" s="25"/>
      <c r="F535" s="25"/>
    </row>
    <row r="536" spans="1:6" ht="15" customHeight="1" x14ac:dyDescent="0.25">
      <c r="A536" s="52"/>
      <c r="B536" s="20" t="s">
        <v>298</v>
      </c>
      <c r="C536" s="51"/>
      <c r="D536" s="136"/>
      <c r="E536" s="39"/>
      <c r="F536" s="39"/>
    </row>
    <row r="537" spans="1:6" ht="15" customHeight="1" x14ac:dyDescent="0.25">
      <c r="A537" s="52"/>
      <c r="B537" s="20"/>
      <c r="C537" s="38"/>
      <c r="D537" s="138"/>
      <c r="E537" s="40"/>
      <c r="F537" s="40"/>
    </row>
    <row r="538" spans="1:6" ht="15" customHeight="1" x14ac:dyDescent="0.25">
      <c r="A538" s="52"/>
      <c r="B538" s="20"/>
      <c r="C538" s="21"/>
      <c r="D538" s="25"/>
      <c r="E538" s="25"/>
      <c r="F538" s="25"/>
    </row>
    <row r="539" spans="1:6" ht="15" customHeight="1" x14ac:dyDescent="0.25">
      <c r="A539" s="52">
        <v>23.05</v>
      </c>
      <c r="B539" s="20" t="s">
        <v>299</v>
      </c>
      <c r="C539" s="21"/>
      <c r="D539" s="25"/>
      <c r="E539" s="25"/>
      <c r="F539" s="25"/>
    </row>
    <row r="540" spans="1:6" ht="15" customHeight="1" x14ac:dyDescent="0.25">
      <c r="A540" s="52"/>
      <c r="B540" s="20" t="s">
        <v>300</v>
      </c>
      <c r="C540" s="21"/>
      <c r="D540" s="25"/>
      <c r="E540" s="25"/>
      <c r="F540" s="25"/>
    </row>
    <row r="541" spans="1:6" ht="15" customHeight="1" x14ac:dyDescent="0.25">
      <c r="A541" s="52"/>
      <c r="B541" s="20"/>
      <c r="C541" s="21"/>
      <c r="D541" s="25"/>
      <c r="E541" s="25"/>
      <c r="F541" s="25"/>
    </row>
    <row r="542" spans="1:6" ht="15" customHeight="1" x14ac:dyDescent="0.25">
      <c r="A542" s="52"/>
      <c r="B542" s="20" t="s">
        <v>301</v>
      </c>
      <c r="C542" s="21" t="s">
        <v>257</v>
      </c>
      <c r="D542" s="25">
        <v>10000</v>
      </c>
      <c r="E542" s="25"/>
      <c r="F542" s="25"/>
    </row>
    <row r="543" spans="1:6" ht="15" customHeight="1" x14ac:dyDescent="0.25">
      <c r="A543" s="52"/>
      <c r="B543" s="20"/>
      <c r="C543" s="21"/>
      <c r="D543" s="25"/>
      <c r="E543" s="25"/>
      <c r="F543" s="25"/>
    </row>
    <row r="544" spans="1:6" ht="15" customHeight="1" x14ac:dyDescent="0.25">
      <c r="A544" s="52"/>
      <c r="B544" s="20"/>
      <c r="C544" s="21"/>
      <c r="D544" s="25"/>
      <c r="E544" s="25"/>
      <c r="F544" s="25"/>
    </row>
    <row r="545" spans="1:6" ht="15" customHeight="1" x14ac:dyDescent="0.25">
      <c r="A545" s="52"/>
      <c r="B545" s="20"/>
      <c r="C545" s="21"/>
      <c r="D545" s="25"/>
      <c r="E545" s="25"/>
      <c r="F545" s="25"/>
    </row>
    <row r="546" spans="1:6" ht="15" customHeight="1" x14ac:dyDescent="0.25">
      <c r="A546" s="52">
        <v>23.16</v>
      </c>
      <c r="B546" s="20" t="s">
        <v>302</v>
      </c>
      <c r="C546" s="21" t="s">
        <v>209</v>
      </c>
      <c r="D546" s="25">
        <v>50</v>
      </c>
      <c r="E546" s="25"/>
      <c r="F546" s="25"/>
    </row>
    <row r="547" spans="1:6" ht="15" customHeight="1" x14ac:dyDescent="0.25">
      <c r="A547" s="52"/>
      <c r="B547" s="20"/>
      <c r="C547" s="21"/>
      <c r="D547" s="25"/>
      <c r="E547" s="25"/>
      <c r="F547" s="25"/>
    </row>
    <row r="548" spans="1:6" ht="15" customHeight="1" x14ac:dyDescent="0.25">
      <c r="A548" s="19"/>
      <c r="B548" s="20"/>
      <c r="C548" s="21"/>
      <c r="D548" s="25"/>
      <c r="E548" s="25"/>
      <c r="F548" s="25"/>
    </row>
    <row r="549" spans="1:6" ht="15" customHeight="1" x14ac:dyDescent="0.25">
      <c r="A549" s="19"/>
      <c r="B549" s="20"/>
      <c r="C549" s="21"/>
      <c r="D549" s="25"/>
      <c r="E549" s="22"/>
      <c r="F549" s="22"/>
    </row>
    <row r="550" spans="1:6" ht="15" customHeight="1" x14ac:dyDescent="0.25">
      <c r="A550" s="19"/>
      <c r="B550" s="20"/>
      <c r="C550" s="21"/>
      <c r="D550" s="25"/>
      <c r="E550" s="22"/>
      <c r="F550" s="22"/>
    </row>
    <row r="551" spans="1:6" ht="15" customHeight="1" x14ac:dyDescent="0.25">
      <c r="A551" s="19"/>
      <c r="B551" s="20"/>
      <c r="C551" s="21"/>
      <c r="D551" s="25"/>
      <c r="E551" s="22"/>
      <c r="F551" s="22"/>
    </row>
    <row r="552" spans="1:6" ht="15" customHeight="1" x14ac:dyDescent="0.25">
      <c r="A552" s="167"/>
      <c r="B552" s="168"/>
      <c r="C552" s="28"/>
      <c r="D552" s="135"/>
      <c r="E552" s="9"/>
      <c r="F552" s="29"/>
    </row>
    <row r="553" spans="1:6" ht="15" customHeight="1" x14ac:dyDescent="0.25">
      <c r="A553" s="169" t="s">
        <v>78</v>
      </c>
      <c r="B553" s="170"/>
      <c r="C553" s="30"/>
      <c r="D553" s="31"/>
      <c r="E553" s="25"/>
      <c r="F553" s="31"/>
    </row>
    <row r="554" spans="1:6" ht="15" customHeight="1" x14ac:dyDescent="0.25">
      <c r="A554" s="165"/>
      <c r="B554" s="166"/>
      <c r="C554" s="32"/>
      <c r="D554" s="49"/>
      <c r="E554" s="17"/>
      <c r="F554" s="33"/>
    </row>
    <row r="555" spans="1:6" ht="15" customHeight="1" x14ac:dyDescent="0.3">
      <c r="A555" s="1"/>
    </row>
    <row r="556" spans="1:6" ht="15" customHeight="1" x14ac:dyDescent="0.3">
      <c r="F556" s="6" t="s">
        <v>303</v>
      </c>
    </row>
    <row r="558" spans="1:6" ht="15" customHeight="1" x14ac:dyDescent="0.25">
      <c r="A558" s="7"/>
      <c r="B558" s="8"/>
      <c r="C558" s="8"/>
      <c r="D558" s="133"/>
      <c r="E558" s="9"/>
      <c r="F558" s="10"/>
    </row>
    <row r="559" spans="1:6" ht="15" customHeight="1" x14ac:dyDescent="0.25">
      <c r="A559" s="11" t="s">
        <v>1</v>
      </c>
      <c r="B559" s="12" t="s">
        <v>2</v>
      </c>
      <c r="C559" s="12" t="s">
        <v>3</v>
      </c>
      <c r="D559" s="13" t="s">
        <v>4</v>
      </c>
      <c r="E559" s="13" t="s">
        <v>5</v>
      </c>
      <c r="F559" s="14" t="s">
        <v>6</v>
      </c>
    </row>
    <row r="560" spans="1:6" ht="15" customHeight="1" x14ac:dyDescent="0.25">
      <c r="A560" s="11"/>
      <c r="B560" s="12"/>
      <c r="C560" s="12"/>
      <c r="D560" s="134"/>
      <c r="E560" s="13"/>
      <c r="F560" s="14" t="s">
        <v>7</v>
      </c>
    </row>
    <row r="561" spans="1:6" ht="15" customHeight="1" x14ac:dyDescent="0.25">
      <c r="A561" s="15"/>
      <c r="B561" s="16"/>
      <c r="C561" s="16"/>
      <c r="D561" s="50"/>
      <c r="E561" s="17"/>
      <c r="F561" s="18"/>
    </row>
    <row r="562" spans="1:6" ht="15" customHeight="1" x14ac:dyDescent="0.25">
      <c r="A562" s="19"/>
      <c r="B562" s="20"/>
      <c r="C562" s="21"/>
      <c r="D562" s="25"/>
      <c r="E562" s="22"/>
      <c r="F562" s="22"/>
    </row>
    <row r="563" spans="1:6" ht="15" customHeight="1" x14ac:dyDescent="0.25">
      <c r="A563" s="23" t="s">
        <v>304</v>
      </c>
      <c r="B563" s="24" t="s">
        <v>305</v>
      </c>
      <c r="C563" s="21"/>
      <c r="D563" s="25"/>
      <c r="E563" s="25"/>
      <c r="F563" s="25"/>
    </row>
    <row r="564" spans="1:6" ht="15" customHeight="1" x14ac:dyDescent="0.25">
      <c r="A564" s="19"/>
      <c r="B564" s="20"/>
      <c r="C564" s="21"/>
      <c r="D564" s="25"/>
      <c r="E564" s="22"/>
      <c r="F564" s="22"/>
    </row>
    <row r="565" spans="1:6" ht="15" customHeight="1" x14ac:dyDescent="0.25">
      <c r="A565" s="19" t="s">
        <v>306</v>
      </c>
      <c r="B565" s="20" t="s">
        <v>307</v>
      </c>
      <c r="C565" s="21"/>
      <c r="D565" s="25"/>
      <c r="E565" s="25"/>
      <c r="F565" s="25"/>
    </row>
    <row r="566" spans="1:6" ht="15" customHeight="1" x14ac:dyDescent="0.25">
      <c r="A566" s="19"/>
      <c r="B566" s="20"/>
      <c r="C566" s="21"/>
      <c r="D566" s="25"/>
      <c r="E566" s="22"/>
      <c r="F566" s="22"/>
    </row>
    <row r="567" spans="1:6" ht="15" customHeight="1" x14ac:dyDescent="0.25">
      <c r="A567" s="19"/>
      <c r="B567" s="20" t="s">
        <v>308</v>
      </c>
      <c r="C567" s="21" t="s">
        <v>14</v>
      </c>
      <c r="D567" s="25">
        <v>9009</v>
      </c>
      <c r="E567" s="22"/>
      <c r="F567" s="25"/>
    </row>
    <row r="568" spans="1:6" ht="15" customHeight="1" x14ac:dyDescent="0.25">
      <c r="A568" s="19"/>
      <c r="B568" s="20"/>
      <c r="C568" s="21"/>
      <c r="D568" s="25"/>
      <c r="E568" s="22"/>
      <c r="F568" s="22"/>
    </row>
    <row r="569" spans="1:6" ht="15" customHeight="1" x14ac:dyDescent="0.25">
      <c r="A569" s="19"/>
      <c r="B569" s="20" t="s">
        <v>309</v>
      </c>
      <c r="C569" s="21" t="s">
        <v>14</v>
      </c>
      <c r="D569" s="25">
        <v>4000</v>
      </c>
      <c r="E569" s="22"/>
      <c r="F569" s="25"/>
    </row>
    <row r="570" spans="1:6" ht="15" customHeight="1" x14ac:dyDescent="0.25">
      <c r="A570" s="19"/>
      <c r="B570" s="20"/>
      <c r="C570" s="21"/>
      <c r="D570" s="25"/>
      <c r="E570" s="22"/>
      <c r="F570" s="22"/>
    </row>
    <row r="571" spans="1:6" ht="15" customHeight="1" x14ac:dyDescent="0.25">
      <c r="A571" s="52">
        <v>31.03</v>
      </c>
      <c r="B571" s="20" t="s">
        <v>310</v>
      </c>
      <c r="C571" s="21"/>
      <c r="D571" s="25"/>
      <c r="E571" s="22"/>
      <c r="F571" s="22"/>
    </row>
    <row r="572" spans="1:6" ht="15" customHeight="1" x14ac:dyDescent="0.25">
      <c r="A572" s="19"/>
      <c r="B572" s="20"/>
      <c r="C572" s="21"/>
      <c r="D572" s="25"/>
      <c r="E572" s="22"/>
      <c r="F572" s="22"/>
    </row>
    <row r="573" spans="1:6" ht="15" customHeight="1" x14ac:dyDescent="0.25">
      <c r="A573" s="19"/>
      <c r="B573" s="20" t="s">
        <v>311</v>
      </c>
      <c r="C573" s="21" t="s">
        <v>176</v>
      </c>
      <c r="D573" s="25">
        <v>1.2</v>
      </c>
      <c r="E573" s="22"/>
      <c r="F573" s="25"/>
    </row>
    <row r="574" spans="1:6" ht="15" customHeight="1" x14ac:dyDescent="0.25">
      <c r="A574" s="19"/>
      <c r="B574" s="20"/>
      <c r="C574" s="21"/>
      <c r="D574" s="25"/>
      <c r="E574" s="22"/>
      <c r="F574" s="22"/>
    </row>
    <row r="575" spans="1:6" ht="15" customHeight="1" x14ac:dyDescent="0.25">
      <c r="A575" s="19"/>
      <c r="B575" s="20" t="s">
        <v>312</v>
      </c>
      <c r="C575" s="21" t="s">
        <v>176</v>
      </c>
      <c r="D575" s="25">
        <v>4</v>
      </c>
      <c r="E575" s="22"/>
      <c r="F575" s="25"/>
    </row>
    <row r="576" spans="1:6" ht="15" customHeight="1" x14ac:dyDescent="0.25">
      <c r="A576" s="19"/>
      <c r="B576" s="20"/>
      <c r="C576" s="21"/>
      <c r="D576" s="25"/>
      <c r="E576" s="22"/>
      <c r="F576" s="22"/>
    </row>
    <row r="577" spans="1:6" ht="15" customHeight="1" x14ac:dyDescent="0.25">
      <c r="A577" s="19"/>
      <c r="B577" s="20" t="s">
        <v>313</v>
      </c>
      <c r="C577" s="21" t="s">
        <v>176</v>
      </c>
      <c r="D577" s="25">
        <v>4</v>
      </c>
      <c r="E577" s="22"/>
      <c r="F577" s="25"/>
    </row>
    <row r="578" spans="1:6" ht="15" customHeight="1" x14ac:dyDescent="0.25">
      <c r="A578" s="19"/>
      <c r="B578" s="20"/>
      <c r="C578" s="21"/>
      <c r="D578" s="25"/>
      <c r="E578" s="22"/>
      <c r="F578" s="22"/>
    </row>
    <row r="579" spans="1:6" ht="15" customHeight="1" x14ac:dyDescent="0.25">
      <c r="A579" s="19"/>
      <c r="B579" s="20" t="s">
        <v>314</v>
      </c>
      <c r="C579" s="21" t="s">
        <v>315</v>
      </c>
      <c r="D579" s="25">
        <v>1</v>
      </c>
      <c r="E579" s="22">
        <v>150000</v>
      </c>
      <c r="F579" s="22">
        <f>E579*D579</f>
        <v>150000</v>
      </c>
    </row>
    <row r="580" spans="1:6" ht="15" customHeight="1" x14ac:dyDescent="0.25">
      <c r="A580" s="19"/>
      <c r="B580" s="20"/>
      <c r="C580" s="21"/>
      <c r="D580" s="25"/>
      <c r="E580" s="22"/>
      <c r="F580" s="22"/>
    </row>
    <row r="581" spans="1:6" ht="15" customHeight="1" x14ac:dyDescent="0.25">
      <c r="A581" s="19"/>
      <c r="B581" s="20" t="s">
        <v>316</v>
      </c>
      <c r="C581" s="21" t="s">
        <v>27</v>
      </c>
      <c r="D581" s="25">
        <f>F579</f>
        <v>150000</v>
      </c>
      <c r="E581" s="26"/>
      <c r="F581" s="25"/>
    </row>
    <row r="582" spans="1:6" ht="15" customHeight="1" x14ac:dyDescent="0.25">
      <c r="A582" s="19"/>
      <c r="B582" s="20"/>
      <c r="C582" s="21"/>
      <c r="D582" s="25"/>
      <c r="E582" s="22"/>
      <c r="F582" s="22"/>
    </row>
    <row r="583" spans="1:6" ht="15" customHeight="1" x14ac:dyDescent="0.25">
      <c r="A583" s="19"/>
      <c r="B583" s="20"/>
      <c r="C583" s="21"/>
      <c r="D583" s="25"/>
      <c r="E583" s="22"/>
      <c r="F583" s="22"/>
    </row>
    <row r="584" spans="1:6" ht="15" customHeight="1" x14ac:dyDescent="0.25">
      <c r="A584" s="19"/>
      <c r="B584" s="20"/>
      <c r="C584" s="21"/>
      <c r="D584" s="25"/>
      <c r="E584" s="22"/>
      <c r="F584" s="22"/>
    </row>
    <row r="585" spans="1:6" ht="15" customHeight="1" x14ac:dyDescent="0.25">
      <c r="A585" s="19"/>
      <c r="B585" s="20"/>
      <c r="C585" s="21"/>
      <c r="D585" s="25"/>
      <c r="E585" s="22"/>
      <c r="F585" s="22"/>
    </row>
    <row r="586" spans="1:6" ht="15" customHeight="1" x14ac:dyDescent="0.25">
      <c r="A586" s="19"/>
      <c r="B586" s="20"/>
      <c r="C586" s="21"/>
      <c r="D586" s="25"/>
      <c r="E586" s="22"/>
      <c r="F586" s="22"/>
    </row>
    <row r="587" spans="1:6" ht="15" customHeight="1" x14ac:dyDescent="0.25">
      <c r="A587" s="19"/>
      <c r="B587" s="20"/>
      <c r="C587" s="21"/>
      <c r="D587" s="25"/>
      <c r="E587" s="22"/>
      <c r="F587" s="22"/>
    </row>
    <row r="588" spans="1:6" ht="15" customHeight="1" x14ac:dyDescent="0.25">
      <c r="A588" s="19"/>
      <c r="B588" s="20"/>
      <c r="C588" s="21"/>
      <c r="D588" s="25"/>
      <c r="E588" s="22"/>
      <c r="F588" s="22"/>
    </row>
    <row r="589" spans="1:6" ht="15" customHeight="1" x14ac:dyDescent="0.25">
      <c r="A589" s="19"/>
      <c r="B589" s="20"/>
      <c r="C589" s="21"/>
      <c r="D589" s="25"/>
      <c r="E589" s="22"/>
      <c r="F589" s="22"/>
    </row>
    <row r="590" spans="1:6" ht="15" customHeight="1" x14ac:dyDescent="0.25">
      <c r="A590" s="19"/>
      <c r="B590" s="20"/>
      <c r="C590" s="21"/>
      <c r="D590" s="25"/>
      <c r="E590" s="22"/>
      <c r="F590" s="22"/>
    </row>
    <row r="591" spans="1:6" ht="15" customHeight="1" x14ac:dyDescent="0.25">
      <c r="A591" s="19"/>
      <c r="B591" s="20"/>
      <c r="C591" s="21"/>
      <c r="D591" s="25"/>
      <c r="E591" s="22"/>
      <c r="F591" s="22"/>
    </row>
    <row r="592" spans="1:6" ht="15" customHeight="1" x14ac:dyDescent="0.25">
      <c r="A592" s="19"/>
      <c r="B592" s="20"/>
      <c r="C592" s="21"/>
      <c r="D592" s="25"/>
      <c r="E592" s="22"/>
      <c r="F592" s="22"/>
    </row>
    <row r="593" spans="1:6" ht="15" customHeight="1" x14ac:dyDescent="0.25">
      <c r="A593" s="19"/>
      <c r="B593" s="20"/>
      <c r="C593" s="21"/>
      <c r="D593" s="25"/>
      <c r="E593" s="22"/>
      <c r="F593" s="22"/>
    </row>
    <row r="594" spans="1:6" ht="15" customHeight="1" x14ac:dyDescent="0.25">
      <c r="A594" s="19"/>
      <c r="B594" s="20"/>
      <c r="C594" s="21"/>
      <c r="D594" s="25"/>
      <c r="E594" s="22"/>
      <c r="F594" s="22"/>
    </row>
    <row r="595" spans="1:6" ht="15" customHeight="1" x14ac:dyDescent="0.25">
      <c r="A595" s="19"/>
      <c r="B595" s="20"/>
      <c r="C595" s="21"/>
      <c r="D595" s="25"/>
      <c r="E595" s="22"/>
      <c r="F595" s="22"/>
    </row>
    <row r="596" spans="1:6" ht="15" customHeight="1" x14ac:dyDescent="0.25">
      <c r="A596" s="19"/>
      <c r="B596" s="20"/>
      <c r="C596" s="21"/>
      <c r="D596" s="25"/>
      <c r="E596" s="22"/>
      <c r="F596" s="22"/>
    </row>
    <row r="597" spans="1:6" ht="15" customHeight="1" x14ac:dyDescent="0.25">
      <c r="A597" s="19"/>
      <c r="B597" s="20"/>
      <c r="C597" s="21"/>
      <c r="D597" s="25"/>
      <c r="E597" s="22"/>
      <c r="F597" s="22"/>
    </row>
    <row r="598" spans="1:6" ht="15" customHeight="1" x14ac:dyDescent="0.25">
      <c r="A598" s="19"/>
      <c r="B598" s="20"/>
      <c r="C598" s="21"/>
      <c r="D598" s="25"/>
      <c r="E598" s="22"/>
      <c r="F598" s="22"/>
    </row>
    <row r="599" spans="1:6" ht="15" customHeight="1" x14ac:dyDescent="0.25">
      <c r="A599" s="19"/>
      <c r="B599" s="20"/>
      <c r="C599" s="21"/>
      <c r="D599" s="25"/>
      <c r="E599" s="22"/>
      <c r="F599" s="22"/>
    </row>
    <row r="600" spans="1:6" ht="15" customHeight="1" x14ac:dyDescent="0.25">
      <c r="A600" s="19"/>
      <c r="B600" s="20"/>
      <c r="C600" s="21"/>
      <c r="D600" s="25"/>
      <c r="E600" s="22"/>
      <c r="F600" s="22"/>
    </row>
    <row r="601" spans="1:6" ht="15" customHeight="1" x14ac:dyDescent="0.25">
      <c r="A601" s="19"/>
      <c r="B601" s="20"/>
      <c r="C601" s="21"/>
      <c r="D601" s="25"/>
      <c r="E601" s="22"/>
      <c r="F601" s="22"/>
    </row>
    <row r="602" spans="1:6" ht="15" customHeight="1" x14ac:dyDescent="0.25">
      <c r="A602" s="19"/>
      <c r="B602" s="20"/>
      <c r="C602" s="21"/>
      <c r="D602" s="25"/>
      <c r="E602" s="22"/>
      <c r="F602" s="22"/>
    </row>
    <row r="603" spans="1:6" ht="15" customHeight="1" x14ac:dyDescent="0.25">
      <c r="A603" s="19"/>
      <c r="B603" s="20"/>
      <c r="C603" s="21"/>
      <c r="D603" s="25"/>
      <c r="E603" s="22"/>
      <c r="F603" s="22"/>
    </row>
    <row r="604" spans="1:6" ht="15" customHeight="1" x14ac:dyDescent="0.25">
      <c r="A604" s="19"/>
      <c r="B604" s="20"/>
      <c r="C604" s="21"/>
      <c r="D604" s="25"/>
      <c r="E604" s="22"/>
      <c r="F604" s="22"/>
    </row>
    <row r="605" spans="1:6" ht="15" customHeight="1" x14ac:dyDescent="0.25">
      <c r="A605" s="19"/>
      <c r="B605" s="20"/>
      <c r="C605" s="21"/>
      <c r="D605" s="25"/>
      <c r="E605" s="22"/>
      <c r="F605" s="22"/>
    </row>
    <row r="606" spans="1:6" ht="15" customHeight="1" x14ac:dyDescent="0.25">
      <c r="A606" s="19"/>
      <c r="B606" s="20"/>
      <c r="C606" s="21"/>
      <c r="D606" s="25"/>
      <c r="E606" s="22"/>
      <c r="F606" s="22"/>
    </row>
    <row r="607" spans="1:6" ht="15" customHeight="1" x14ac:dyDescent="0.25">
      <c r="A607" s="19"/>
      <c r="B607" s="20"/>
      <c r="C607" s="21"/>
      <c r="D607" s="25"/>
      <c r="E607" s="22"/>
      <c r="F607" s="22"/>
    </row>
    <row r="608" spans="1:6" ht="15" customHeight="1" x14ac:dyDescent="0.25">
      <c r="A608" s="167"/>
      <c r="B608" s="168"/>
      <c r="C608" s="28"/>
      <c r="D608" s="135"/>
      <c r="E608" s="9"/>
      <c r="F608" s="29"/>
    </row>
    <row r="609" spans="1:6" ht="15" customHeight="1" x14ac:dyDescent="0.25">
      <c r="A609" s="169" t="s">
        <v>78</v>
      </c>
      <c r="B609" s="170"/>
      <c r="C609" s="30"/>
      <c r="D609" s="31"/>
      <c r="E609" s="25"/>
      <c r="F609" s="31"/>
    </row>
    <row r="610" spans="1:6" ht="15" customHeight="1" x14ac:dyDescent="0.25">
      <c r="A610" s="165"/>
      <c r="B610" s="166"/>
      <c r="C610" s="32"/>
      <c r="D610" s="49"/>
      <c r="E610" s="17"/>
      <c r="F610" s="33"/>
    </row>
    <row r="611" spans="1:6" ht="15" customHeight="1" x14ac:dyDescent="0.3">
      <c r="A611" s="1"/>
    </row>
    <row r="613" spans="1:6" ht="15" customHeight="1" x14ac:dyDescent="0.3">
      <c r="F613" s="6" t="s">
        <v>317</v>
      </c>
    </row>
    <row r="615" spans="1:6" ht="15" customHeight="1" x14ac:dyDescent="0.25">
      <c r="A615" s="7"/>
      <c r="B615" s="8"/>
      <c r="C615" s="8"/>
      <c r="D615" s="133"/>
      <c r="E615" s="9"/>
      <c r="F615" s="10"/>
    </row>
    <row r="616" spans="1:6" ht="15" customHeight="1" x14ac:dyDescent="0.25">
      <c r="A616" s="11" t="s">
        <v>1</v>
      </c>
      <c r="B616" s="12" t="s">
        <v>2</v>
      </c>
      <c r="C616" s="12" t="s">
        <v>3</v>
      </c>
      <c r="D616" s="13" t="s">
        <v>4</v>
      </c>
      <c r="E616" s="13" t="s">
        <v>5</v>
      </c>
      <c r="F616" s="14" t="s">
        <v>6</v>
      </c>
    </row>
    <row r="617" spans="1:6" ht="15" customHeight="1" x14ac:dyDescent="0.25">
      <c r="A617" s="11"/>
      <c r="B617" s="12"/>
      <c r="C617" s="12"/>
      <c r="D617" s="134"/>
      <c r="E617" s="13"/>
      <c r="F617" s="14" t="s">
        <v>7</v>
      </c>
    </row>
    <row r="618" spans="1:6" ht="15" customHeight="1" x14ac:dyDescent="0.25">
      <c r="A618" s="15"/>
      <c r="B618" s="16"/>
      <c r="C618" s="16"/>
      <c r="D618" s="50"/>
      <c r="E618" s="17"/>
      <c r="F618" s="18"/>
    </row>
    <row r="619" spans="1:6" ht="15" customHeight="1" x14ac:dyDescent="0.25">
      <c r="A619" s="19"/>
      <c r="B619" s="20"/>
      <c r="C619" s="21"/>
      <c r="D619" s="25"/>
      <c r="E619" s="22"/>
      <c r="F619" s="22"/>
    </row>
    <row r="620" spans="1:6" ht="15" customHeight="1" x14ac:dyDescent="0.25">
      <c r="A620" s="65">
        <v>33</v>
      </c>
      <c r="B620" s="24" t="s">
        <v>318</v>
      </c>
      <c r="C620" s="21"/>
      <c r="D620" s="25"/>
      <c r="E620" s="25"/>
      <c r="F620" s="25"/>
    </row>
    <row r="621" spans="1:6" ht="15" customHeight="1" x14ac:dyDescent="0.25">
      <c r="A621" s="52"/>
      <c r="B621" s="20"/>
      <c r="C621" s="21"/>
      <c r="D621" s="25"/>
      <c r="E621" s="22"/>
      <c r="F621" s="22"/>
    </row>
    <row r="622" spans="1:6" ht="15" customHeight="1" x14ac:dyDescent="0.25">
      <c r="A622" s="52">
        <v>33.01</v>
      </c>
      <c r="B622" s="20" t="s">
        <v>319</v>
      </c>
      <c r="C622" s="21"/>
      <c r="D622" s="25"/>
      <c r="E622" s="22"/>
      <c r="F622" s="22"/>
    </row>
    <row r="623" spans="1:6" ht="15" customHeight="1" x14ac:dyDescent="0.25">
      <c r="A623" s="52"/>
      <c r="B623" s="20" t="s">
        <v>320</v>
      </c>
      <c r="C623" s="21"/>
      <c r="D623" s="25"/>
      <c r="E623" s="25"/>
      <c r="F623" s="25"/>
    </row>
    <row r="624" spans="1:6" ht="15" customHeight="1" x14ac:dyDescent="0.25">
      <c r="A624" s="52"/>
      <c r="B624" s="20"/>
      <c r="C624" s="21"/>
      <c r="D624" s="25"/>
      <c r="E624" s="22"/>
      <c r="F624" s="22"/>
    </row>
    <row r="625" spans="1:6" ht="15" customHeight="1" x14ac:dyDescent="0.25">
      <c r="A625" s="52"/>
      <c r="B625" s="20" t="s">
        <v>321</v>
      </c>
      <c r="C625" s="21"/>
      <c r="D625" s="25"/>
      <c r="E625" s="22"/>
      <c r="F625" s="22"/>
    </row>
    <row r="626" spans="1:6" ht="15" customHeight="1" x14ac:dyDescent="0.25">
      <c r="A626" s="52"/>
      <c r="B626" s="20" t="s">
        <v>322</v>
      </c>
      <c r="C626" s="21"/>
      <c r="D626" s="25"/>
      <c r="E626" s="25"/>
      <c r="F626" s="25"/>
    </row>
    <row r="627" spans="1:6" ht="15" customHeight="1" x14ac:dyDescent="0.25">
      <c r="A627" s="52"/>
      <c r="B627" s="20"/>
      <c r="C627" s="21"/>
      <c r="D627" s="25"/>
      <c r="E627" s="22"/>
      <c r="F627" s="22"/>
    </row>
    <row r="628" spans="1:6" ht="15" customHeight="1" x14ac:dyDescent="0.25">
      <c r="A628" s="52"/>
      <c r="B628" s="20" t="s">
        <v>323</v>
      </c>
      <c r="C628" s="21"/>
      <c r="D628" s="25"/>
      <c r="E628" s="22"/>
      <c r="F628" s="22"/>
    </row>
    <row r="629" spans="1:6" ht="15" customHeight="1" x14ac:dyDescent="0.25">
      <c r="A629" s="52"/>
      <c r="B629" s="20" t="s">
        <v>324</v>
      </c>
      <c r="C629" s="21" t="s">
        <v>14</v>
      </c>
      <c r="D629" s="25">
        <v>17119</v>
      </c>
      <c r="E629" s="25"/>
      <c r="F629" s="25"/>
    </row>
    <row r="630" spans="1:6" ht="15" customHeight="1" x14ac:dyDescent="0.25">
      <c r="A630" s="52"/>
      <c r="B630" s="20"/>
      <c r="C630" s="21"/>
      <c r="D630" s="25"/>
      <c r="E630" s="22"/>
      <c r="F630" s="22"/>
    </row>
    <row r="631" spans="1:6" ht="15" customHeight="1" x14ac:dyDescent="0.25">
      <c r="A631" s="52">
        <v>33.04</v>
      </c>
      <c r="B631" s="20" t="s">
        <v>325</v>
      </c>
      <c r="C631" s="21"/>
      <c r="D631" s="25"/>
      <c r="E631" s="22"/>
      <c r="F631" s="22"/>
    </row>
    <row r="632" spans="1:6" ht="15" customHeight="1" x14ac:dyDescent="0.25">
      <c r="A632" s="52"/>
      <c r="B632" s="20" t="s">
        <v>326</v>
      </c>
      <c r="C632" s="21"/>
      <c r="D632" s="25"/>
      <c r="E632" s="25"/>
      <c r="F632" s="25"/>
    </row>
    <row r="633" spans="1:6" ht="15" customHeight="1" x14ac:dyDescent="0.25">
      <c r="A633" s="52"/>
      <c r="B633" s="20"/>
      <c r="C633" s="21"/>
      <c r="D633" s="25"/>
      <c r="E633" s="22"/>
      <c r="F633" s="22"/>
    </row>
    <row r="634" spans="1:6" ht="15" customHeight="1" x14ac:dyDescent="0.25">
      <c r="A634" s="52"/>
      <c r="B634" s="20" t="s">
        <v>327</v>
      </c>
      <c r="C634" s="21" t="s">
        <v>14</v>
      </c>
      <c r="D634" s="25">
        <v>9970</v>
      </c>
      <c r="E634" s="25"/>
      <c r="F634" s="25"/>
    </row>
    <row r="635" spans="1:6" ht="15" customHeight="1" x14ac:dyDescent="0.25">
      <c r="A635" s="52"/>
      <c r="B635" s="20"/>
      <c r="C635" s="21"/>
      <c r="D635" s="25"/>
      <c r="E635" s="22"/>
      <c r="F635" s="22"/>
    </row>
    <row r="636" spans="1:6" ht="15" customHeight="1" x14ac:dyDescent="0.25">
      <c r="A636" s="52"/>
      <c r="B636" s="20" t="s">
        <v>328</v>
      </c>
      <c r="C636" s="21" t="s">
        <v>14</v>
      </c>
      <c r="D636" s="25">
        <v>5000</v>
      </c>
      <c r="E636" s="25"/>
      <c r="F636" s="25"/>
    </row>
    <row r="637" spans="1:6" ht="15" customHeight="1" x14ac:dyDescent="0.25">
      <c r="A637" s="52"/>
      <c r="B637" s="20"/>
      <c r="C637" s="21"/>
      <c r="D637" s="25"/>
      <c r="E637" s="25"/>
      <c r="F637" s="25"/>
    </row>
    <row r="638" spans="1:6" ht="15" customHeight="1" x14ac:dyDescent="0.25">
      <c r="A638" s="52"/>
      <c r="B638" s="20" t="s">
        <v>329</v>
      </c>
      <c r="C638" s="21" t="s">
        <v>14</v>
      </c>
      <c r="D638" s="25">
        <v>600</v>
      </c>
      <c r="E638" s="25"/>
      <c r="F638" s="25"/>
    </row>
    <row r="639" spans="1:6" ht="15" customHeight="1" x14ac:dyDescent="0.25">
      <c r="A639" s="52"/>
      <c r="B639" s="20"/>
      <c r="C639" s="21"/>
      <c r="D639" s="25"/>
      <c r="E639" s="25"/>
      <c r="F639" s="25"/>
    </row>
    <row r="640" spans="1:6" ht="15" customHeight="1" x14ac:dyDescent="0.25">
      <c r="A640" s="52"/>
      <c r="B640" s="20" t="s">
        <v>330</v>
      </c>
      <c r="C640" s="21" t="s">
        <v>14</v>
      </c>
      <c r="D640" s="25">
        <v>150</v>
      </c>
      <c r="E640" s="25"/>
      <c r="F640" s="25"/>
    </row>
    <row r="641" spans="1:6" ht="15" customHeight="1" x14ac:dyDescent="0.25">
      <c r="A641" s="52"/>
      <c r="B641" s="20"/>
      <c r="C641" s="21"/>
      <c r="D641" s="25"/>
      <c r="E641" s="22"/>
      <c r="F641" s="22"/>
    </row>
    <row r="642" spans="1:6" ht="15" customHeight="1" x14ac:dyDescent="0.25">
      <c r="A642" s="52">
        <v>33.090000000000003</v>
      </c>
      <c r="B642" s="20" t="s">
        <v>331</v>
      </c>
      <c r="C642" s="21" t="s">
        <v>14</v>
      </c>
      <c r="D642" s="25">
        <v>900</v>
      </c>
      <c r="E642" s="25"/>
      <c r="F642" s="25"/>
    </row>
    <row r="643" spans="1:6" ht="15" customHeight="1" x14ac:dyDescent="0.25">
      <c r="A643" s="52"/>
      <c r="B643" s="20"/>
      <c r="C643" s="21"/>
      <c r="D643" s="25"/>
      <c r="E643" s="22"/>
      <c r="F643" s="22"/>
    </row>
    <row r="644" spans="1:6" ht="15" customHeight="1" x14ac:dyDescent="0.25">
      <c r="A644" s="52">
        <v>33.1</v>
      </c>
      <c r="B644" s="20" t="s">
        <v>332</v>
      </c>
      <c r="C644" s="21"/>
      <c r="D644" s="25"/>
      <c r="E644" s="22"/>
      <c r="F644" s="22"/>
    </row>
    <row r="645" spans="1:6" ht="15" customHeight="1" x14ac:dyDescent="0.25">
      <c r="A645" s="19"/>
      <c r="B645" s="20" t="s">
        <v>333</v>
      </c>
      <c r="C645" s="21"/>
      <c r="D645" s="25"/>
      <c r="E645" s="25"/>
      <c r="F645" s="25"/>
    </row>
    <row r="646" spans="1:6" ht="15" customHeight="1" x14ac:dyDescent="0.25">
      <c r="A646" s="19"/>
      <c r="B646" s="20"/>
      <c r="C646" s="21"/>
      <c r="D646" s="25"/>
      <c r="E646" s="22"/>
      <c r="F646" s="22"/>
    </row>
    <row r="647" spans="1:6" ht="15" customHeight="1" x14ac:dyDescent="0.25">
      <c r="A647" s="19"/>
      <c r="B647" s="20" t="s">
        <v>334</v>
      </c>
      <c r="C647" s="21"/>
      <c r="D647" s="25"/>
      <c r="E647" s="22"/>
      <c r="F647" s="22"/>
    </row>
    <row r="648" spans="1:6" ht="15" customHeight="1" x14ac:dyDescent="0.25">
      <c r="A648" s="19"/>
      <c r="B648" s="20" t="s">
        <v>324</v>
      </c>
      <c r="C648" s="21" t="s">
        <v>14</v>
      </c>
      <c r="D648" s="25">
        <v>2981</v>
      </c>
      <c r="E648" s="25"/>
      <c r="F648" s="25"/>
    </row>
    <row r="649" spans="1:6" ht="15" customHeight="1" x14ac:dyDescent="0.25">
      <c r="A649" s="19"/>
      <c r="B649" s="20"/>
      <c r="C649" s="21"/>
      <c r="D649" s="25"/>
      <c r="E649" s="25"/>
      <c r="F649" s="25"/>
    </row>
    <row r="650" spans="1:6" ht="15" customHeight="1" x14ac:dyDescent="0.25">
      <c r="A650" s="66">
        <v>33.130000000000003</v>
      </c>
      <c r="B650" s="67" t="s">
        <v>335</v>
      </c>
      <c r="C650" s="42"/>
      <c r="D650" s="68"/>
      <c r="E650" s="68"/>
      <c r="F650" s="68"/>
    </row>
    <row r="651" spans="1:6" ht="15" customHeight="1" x14ac:dyDescent="0.25">
      <c r="A651" s="69"/>
      <c r="B651" s="67"/>
      <c r="C651" s="42"/>
      <c r="D651" s="68"/>
      <c r="E651" s="68"/>
      <c r="F651" s="68"/>
    </row>
    <row r="652" spans="1:6" ht="15" customHeight="1" x14ac:dyDescent="0.25">
      <c r="A652" s="69"/>
      <c r="B652" s="67" t="s">
        <v>336</v>
      </c>
      <c r="C652" s="42" t="s">
        <v>103</v>
      </c>
      <c r="D652" s="68">
        <v>2441</v>
      </c>
      <c r="E652" s="68"/>
      <c r="F652" s="25"/>
    </row>
    <row r="653" spans="1:6" ht="15" customHeight="1" x14ac:dyDescent="0.25">
      <c r="A653" s="69"/>
      <c r="B653" s="67"/>
      <c r="C653" s="42"/>
      <c r="D653" s="68"/>
      <c r="E653" s="68"/>
      <c r="F653" s="68"/>
    </row>
    <row r="654" spans="1:6" ht="15" customHeight="1" x14ac:dyDescent="0.25">
      <c r="A654" s="69"/>
      <c r="B654" s="67" t="s">
        <v>337</v>
      </c>
      <c r="C654" s="42" t="s">
        <v>103</v>
      </c>
      <c r="D654" s="68">
        <v>15441</v>
      </c>
      <c r="E654" s="68"/>
      <c r="F654" s="25"/>
    </row>
    <row r="655" spans="1:6" ht="15" customHeight="1" x14ac:dyDescent="0.25">
      <c r="A655" s="19"/>
      <c r="B655" s="20"/>
      <c r="C655" s="21"/>
      <c r="D655" s="25"/>
      <c r="E655" s="25"/>
      <c r="F655" s="25"/>
    </row>
    <row r="656" spans="1:6" ht="15" customHeight="1" x14ac:dyDescent="0.25">
      <c r="A656" s="19"/>
      <c r="B656" s="20"/>
      <c r="C656" s="21"/>
      <c r="D656" s="25"/>
      <c r="E656" s="22"/>
      <c r="F656" s="22"/>
    </row>
    <row r="657" spans="1:6" ht="15" customHeight="1" x14ac:dyDescent="0.25">
      <c r="A657" s="19" t="s">
        <v>338</v>
      </c>
      <c r="B657" s="20" t="s">
        <v>339</v>
      </c>
      <c r="C657" s="21"/>
      <c r="D657" s="25"/>
      <c r="E657" s="22"/>
      <c r="F657" s="22"/>
    </row>
    <row r="658" spans="1:6" ht="15" customHeight="1" x14ac:dyDescent="0.25">
      <c r="A658" s="19"/>
      <c r="B658" s="20" t="s">
        <v>340</v>
      </c>
      <c r="C658" s="21"/>
      <c r="D658" s="25"/>
      <c r="E658" s="22"/>
      <c r="F658" s="22"/>
    </row>
    <row r="659" spans="1:6" ht="15" customHeight="1" x14ac:dyDescent="0.25">
      <c r="A659" s="19"/>
      <c r="B659" s="20" t="s">
        <v>341</v>
      </c>
      <c r="C659" s="21" t="s">
        <v>14</v>
      </c>
      <c r="D659" s="25">
        <v>6300</v>
      </c>
      <c r="E659" s="25"/>
      <c r="F659" s="25"/>
    </row>
    <row r="660" spans="1:6" ht="15" customHeight="1" x14ac:dyDescent="0.25">
      <c r="A660" s="19"/>
      <c r="B660" s="20"/>
      <c r="C660" s="21"/>
      <c r="D660" s="25"/>
      <c r="E660" s="22"/>
      <c r="F660" s="22"/>
    </row>
    <row r="661" spans="1:6" ht="15" customHeight="1" x14ac:dyDescent="0.25">
      <c r="A661" s="19" t="s">
        <v>342</v>
      </c>
      <c r="B661" s="20" t="s">
        <v>339</v>
      </c>
      <c r="C661" s="21"/>
      <c r="D661" s="25"/>
      <c r="E661" s="22"/>
      <c r="F661" s="22"/>
    </row>
    <row r="662" spans="1:6" ht="15" customHeight="1" x14ac:dyDescent="0.25">
      <c r="A662" s="19"/>
      <c r="B662" s="20" t="s">
        <v>343</v>
      </c>
      <c r="C662" s="21" t="s">
        <v>280</v>
      </c>
      <c r="D662" s="25">
        <v>6630</v>
      </c>
      <c r="E662" s="25"/>
      <c r="F662" s="25"/>
    </row>
    <row r="663" spans="1:6" ht="15" customHeight="1" x14ac:dyDescent="0.25">
      <c r="A663" s="19"/>
      <c r="B663" s="20"/>
      <c r="C663" s="21"/>
      <c r="D663" s="25"/>
      <c r="E663" s="22"/>
      <c r="F663" s="22"/>
    </row>
    <row r="664" spans="1:6" ht="15" customHeight="1" x14ac:dyDescent="0.25">
      <c r="A664" s="19" t="s">
        <v>344</v>
      </c>
      <c r="B664" s="20" t="s">
        <v>345</v>
      </c>
      <c r="C664" s="21" t="s">
        <v>14</v>
      </c>
      <c r="D664" s="55">
        <v>1000</v>
      </c>
      <c r="E664" s="25"/>
      <c r="F664" s="25"/>
    </row>
    <row r="665" spans="1:6" ht="15" customHeight="1" x14ac:dyDescent="0.25">
      <c r="A665" s="19"/>
      <c r="B665" s="20"/>
      <c r="C665" s="21"/>
      <c r="D665" s="25"/>
      <c r="E665" s="22"/>
      <c r="F665" s="22"/>
    </row>
    <row r="666" spans="1:6" ht="15" customHeight="1" x14ac:dyDescent="0.25">
      <c r="A666" s="167"/>
      <c r="B666" s="168"/>
      <c r="C666" s="28"/>
      <c r="D666" s="135"/>
      <c r="E666" s="9"/>
      <c r="F666" s="29"/>
    </row>
    <row r="667" spans="1:6" ht="15" customHeight="1" x14ac:dyDescent="0.25">
      <c r="A667" s="169" t="s">
        <v>78</v>
      </c>
      <c r="B667" s="170"/>
      <c r="C667" s="30"/>
      <c r="D667" s="31"/>
      <c r="E667" s="25"/>
      <c r="F667" s="31"/>
    </row>
    <row r="668" spans="1:6" ht="15" customHeight="1" x14ac:dyDescent="0.25">
      <c r="A668" s="165"/>
      <c r="B668" s="166"/>
      <c r="C668" s="32"/>
      <c r="D668" s="49"/>
      <c r="E668" s="17"/>
      <c r="F668" s="33"/>
    </row>
    <row r="669" spans="1:6" ht="15" customHeight="1" x14ac:dyDescent="0.3">
      <c r="A669" s="1"/>
    </row>
    <row r="671" spans="1:6" ht="15" customHeight="1" x14ac:dyDescent="0.3">
      <c r="F671" s="6" t="s">
        <v>346</v>
      </c>
    </row>
    <row r="673" spans="1:6" ht="15" customHeight="1" x14ac:dyDescent="0.25">
      <c r="A673" s="7"/>
      <c r="B673" s="8"/>
      <c r="C673" s="8"/>
      <c r="D673" s="133"/>
      <c r="E673" s="9"/>
      <c r="F673" s="10"/>
    </row>
    <row r="674" spans="1:6" ht="15" customHeight="1" x14ac:dyDescent="0.25">
      <c r="A674" s="11" t="s">
        <v>1</v>
      </c>
      <c r="B674" s="12" t="s">
        <v>2</v>
      </c>
      <c r="C674" s="12" t="s">
        <v>3</v>
      </c>
      <c r="D674" s="13" t="s">
        <v>4</v>
      </c>
      <c r="E674" s="13" t="s">
        <v>5</v>
      </c>
      <c r="F674" s="14" t="s">
        <v>6</v>
      </c>
    </row>
    <row r="675" spans="1:6" ht="15" customHeight="1" x14ac:dyDescent="0.25">
      <c r="A675" s="11"/>
      <c r="B675" s="12"/>
      <c r="C675" s="12"/>
      <c r="D675" s="134"/>
      <c r="E675" s="13"/>
      <c r="F675" s="14" t="s">
        <v>7</v>
      </c>
    </row>
    <row r="676" spans="1:6" ht="15" customHeight="1" x14ac:dyDescent="0.25">
      <c r="A676" s="15"/>
      <c r="B676" s="16"/>
      <c r="C676" s="16"/>
      <c r="D676" s="50"/>
      <c r="E676" s="17"/>
      <c r="F676" s="18"/>
    </row>
    <row r="677" spans="1:6" ht="15" customHeight="1" x14ac:dyDescent="0.25">
      <c r="A677" s="23" t="s">
        <v>347</v>
      </c>
      <c r="B677" s="24" t="s">
        <v>502</v>
      </c>
      <c r="C677" s="21"/>
      <c r="D677" s="25"/>
      <c r="E677" s="22"/>
      <c r="F677" s="22"/>
    </row>
    <row r="678" spans="1:6" ht="15" customHeight="1" x14ac:dyDescent="0.25">
      <c r="A678" s="19"/>
      <c r="B678" s="20"/>
      <c r="C678" s="21"/>
      <c r="D678" s="25"/>
      <c r="E678" s="22"/>
      <c r="F678" s="22"/>
    </row>
    <row r="679" spans="1:6" ht="15" customHeight="1" x14ac:dyDescent="0.25">
      <c r="A679" s="52">
        <v>34.01</v>
      </c>
      <c r="B679" s="20" t="s">
        <v>560</v>
      </c>
      <c r="C679" s="21"/>
      <c r="D679" s="25"/>
      <c r="E679" s="22"/>
      <c r="F679" s="22"/>
    </row>
    <row r="680" spans="1:6" ht="15" customHeight="1" x14ac:dyDescent="0.25">
      <c r="A680" s="52"/>
      <c r="B680" s="20" t="s">
        <v>348</v>
      </c>
      <c r="C680" s="21"/>
      <c r="D680" s="25"/>
      <c r="E680" s="25"/>
      <c r="F680" s="25"/>
    </row>
    <row r="681" spans="1:6" ht="15" customHeight="1" x14ac:dyDescent="0.25">
      <c r="A681" s="52"/>
      <c r="B681" s="20"/>
      <c r="C681" s="21"/>
      <c r="D681" s="25"/>
      <c r="E681" s="22"/>
      <c r="F681" s="22"/>
    </row>
    <row r="682" spans="1:6" ht="15" customHeight="1" x14ac:dyDescent="0.25">
      <c r="A682" s="52"/>
      <c r="B682" s="20" t="s">
        <v>349</v>
      </c>
      <c r="C682" s="21"/>
      <c r="D682" s="25"/>
      <c r="E682" s="25"/>
      <c r="F682" s="25"/>
    </row>
    <row r="683" spans="1:6" ht="15" customHeight="1" x14ac:dyDescent="0.25">
      <c r="A683" s="52"/>
      <c r="B683" s="20" t="s">
        <v>350</v>
      </c>
      <c r="C683" s="21" t="s">
        <v>14</v>
      </c>
      <c r="D683" s="25">
        <v>4989</v>
      </c>
      <c r="E683" s="25"/>
      <c r="F683" s="25"/>
    </row>
    <row r="684" spans="1:6" ht="15" customHeight="1" x14ac:dyDescent="0.25">
      <c r="A684" s="52"/>
      <c r="B684" s="20"/>
      <c r="C684" s="21"/>
      <c r="D684" s="25"/>
      <c r="E684" s="22"/>
      <c r="F684" s="22"/>
    </row>
    <row r="685" spans="1:6" ht="15" customHeight="1" x14ac:dyDescent="0.25">
      <c r="A685" s="52"/>
      <c r="B685" s="20" t="s">
        <v>577</v>
      </c>
      <c r="C685" s="21"/>
      <c r="D685" s="25"/>
      <c r="E685" s="25"/>
      <c r="F685" s="25"/>
    </row>
    <row r="686" spans="1:6" ht="15" customHeight="1" x14ac:dyDescent="0.25">
      <c r="A686" s="52"/>
      <c r="B686" s="20" t="s">
        <v>350</v>
      </c>
      <c r="C686" s="21" t="s">
        <v>14</v>
      </c>
      <c r="D686" s="25">
        <v>554</v>
      </c>
      <c r="E686" s="25"/>
      <c r="F686" s="25"/>
    </row>
    <row r="687" spans="1:6" ht="15" customHeight="1" x14ac:dyDescent="0.25">
      <c r="A687" s="52"/>
      <c r="B687" s="20"/>
      <c r="C687" s="21"/>
      <c r="D687" s="25"/>
      <c r="E687" s="22"/>
      <c r="F687" s="22"/>
    </row>
    <row r="688" spans="1:6" ht="15" customHeight="1" x14ac:dyDescent="0.25">
      <c r="A688" s="52"/>
      <c r="B688" s="20" t="s">
        <v>578</v>
      </c>
      <c r="C688" s="21"/>
      <c r="D688" s="25"/>
      <c r="E688" s="25"/>
      <c r="F688" s="25"/>
    </row>
    <row r="689" spans="1:6" ht="15" customHeight="1" x14ac:dyDescent="0.25">
      <c r="A689" s="52"/>
      <c r="B689" s="20" t="s">
        <v>351</v>
      </c>
      <c r="C689" s="21" t="s">
        <v>14</v>
      </c>
      <c r="D689" s="25">
        <v>581</v>
      </c>
      <c r="E689" s="25"/>
      <c r="F689" s="25"/>
    </row>
    <row r="690" spans="1:6" ht="15" customHeight="1" x14ac:dyDescent="0.25">
      <c r="A690" s="52"/>
      <c r="B690" s="20"/>
      <c r="C690" s="21"/>
      <c r="D690" s="25"/>
      <c r="E690" s="22"/>
      <c r="F690" s="22"/>
    </row>
    <row r="691" spans="1:6" ht="15" customHeight="1" x14ac:dyDescent="0.25">
      <c r="A691" s="52"/>
      <c r="B691" s="20" t="s">
        <v>352</v>
      </c>
      <c r="C691" s="21"/>
      <c r="D691" s="25"/>
      <c r="E691" s="22"/>
      <c r="F691" s="22"/>
    </row>
    <row r="692" spans="1:6" ht="15" customHeight="1" x14ac:dyDescent="0.25">
      <c r="A692" s="52"/>
      <c r="B692" s="20" t="s">
        <v>561</v>
      </c>
      <c r="C692" s="21"/>
      <c r="D692" s="25"/>
      <c r="E692" s="22"/>
      <c r="F692" s="22"/>
    </row>
    <row r="693" spans="1:6" ht="15" customHeight="1" x14ac:dyDescent="0.25">
      <c r="A693" s="52"/>
      <c r="B693" s="20" t="s">
        <v>353</v>
      </c>
      <c r="C693" s="21" t="s">
        <v>14</v>
      </c>
      <c r="D693" s="25">
        <v>4947</v>
      </c>
      <c r="E693" s="25"/>
      <c r="F693" s="25"/>
    </row>
    <row r="694" spans="1:6" ht="15" customHeight="1" x14ac:dyDescent="0.25">
      <c r="A694" s="52"/>
      <c r="B694" s="20"/>
      <c r="C694" s="21"/>
      <c r="D694" s="25"/>
      <c r="E694" s="25"/>
      <c r="F694" s="25"/>
    </row>
    <row r="695" spans="1:6" ht="15" customHeight="1" x14ac:dyDescent="0.25">
      <c r="A695" s="52"/>
      <c r="B695" s="20" t="s">
        <v>354</v>
      </c>
      <c r="C695" s="21"/>
      <c r="D695" s="25"/>
      <c r="E695" s="25"/>
      <c r="F695" s="25"/>
    </row>
    <row r="696" spans="1:6" ht="15" customHeight="1" x14ac:dyDescent="0.25">
      <c r="A696" s="52"/>
      <c r="B696" s="20" t="s">
        <v>562</v>
      </c>
      <c r="C696" s="21"/>
      <c r="D696" s="25"/>
      <c r="E696" s="25"/>
      <c r="F696" s="25"/>
    </row>
    <row r="697" spans="1:6" ht="15" customHeight="1" x14ac:dyDescent="0.25">
      <c r="A697" s="52"/>
      <c r="B697" s="20" t="s">
        <v>355</v>
      </c>
      <c r="C697" s="21" t="s">
        <v>14</v>
      </c>
      <c r="D697" s="25">
        <v>4992</v>
      </c>
      <c r="E697" s="25"/>
      <c r="F697" s="25"/>
    </row>
    <row r="698" spans="1:6" ht="15" customHeight="1" x14ac:dyDescent="0.25">
      <c r="A698" s="52"/>
      <c r="B698" s="20"/>
      <c r="C698" s="21"/>
      <c r="D698" s="25"/>
      <c r="E698" s="25"/>
      <c r="F698" s="25"/>
    </row>
    <row r="699" spans="1:6" ht="15" customHeight="1" x14ac:dyDescent="0.25">
      <c r="A699" s="52"/>
      <c r="B699" s="20" t="s">
        <v>356</v>
      </c>
      <c r="C699" s="21"/>
      <c r="D699" s="25"/>
      <c r="E699" s="25"/>
      <c r="F699" s="25"/>
    </row>
    <row r="700" spans="1:6" ht="15" customHeight="1" x14ac:dyDescent="0.25">
      <c r="A700" s="52"/>
      <c r="B700" s="20" t="s">
        <v>562</v>
      </c>
      <c r="C700" s="21"/>
      <c r="D700" s="25"/>
      <c r="E700" s="25"/>
      <c r="F700" s="25"/>
    </row>
    <row r="701" spans="1:6" ht="15" customHeight="1" x14ac:dyDescent="0.25">
      <c r="A701" s="52"/>
      <c r="B701" s="20" t="s">
        <v>355</v>
      </c>
      <c r="C701" s="21" t="s">
        <v>14</v>
      </c>
      <c r="D701" s="25">
        <v>590</v>
      </c>
      <c r="E701" s="25"/>
      <c r="F701" s="25"/>
    </row>
    <row r="702" spans="1:6" ht="15" customHeight="1" x14ac:dyDescent="0.25">
      <c r="A702" s="52"/>
      <c r="B702" s="20"/>
      <c r="C702" s="21"/>
      <c r="D702" s="25"/>
      <c r="E702" s="25"/>
      <c r="F702" s="25"/>
    </row>
    <row r="703" spans="1:6" ht="15" customHeight="1" x14ac:dyDescent="0.25">
      <c r="A703" s="52"/>
      <c r="B703" s="20" t="s">
        <v>357</v>
      </c>
      <c r="C703" s="21"/>
      <c r="D703" s="25"/>
      <c r="E703" s="25"/>
      <c r="F703" s="25"/>
    </row>
    <row r="704" spans="1:6" ht="15" customHeight="1" x14ac:dyDescent="0.25">
      <c r="A704" s="52"/>
      <c r="B704" s="20" t="s">
        <v>358</v>
      </c>
      <c r="C704" s="21"/>
      <c r="D704" s="25"/>
      <c r="E704" s="25"/>
      <c r="F704" s="25"/>
    </row>
    <row r="705" spans="1:6" ht="15" customHeight="1" x14ac:dyDescent="0.25">
      <c r="A705" s="52"/>
      <c r="B705" s="20" t="s">
        <v>359</v>
      </c>
      <c r="C705" s="21" t="s">
        <v>14</v>
      </c>
      <c r="D705" s="25">
        <v>4948</v>
      </c>
      <c r="E705" s="25"/>
      <c r="F705" s="25"/>
    </row>
    <row r="706" spans="1:6" ht="15" customHeight="1" x14ac:dyDescent="0.25">
      <c r="A706" s="52"/>
      <c r="B706" s="20"/>
      <c r="C706" s="21"/>
      <c r="D706" s="25"/>
      <c r="E706" s="25"/>
      <c r="F706" s="25"/>
    </row>
    <row r="707" spans="1:6" ht="15" customHeight="1" x14ac:dyDescent="0.25">
      <c r="A707" s="52"/>
      <c r="B707" s="20" t="s">
        <v>360</v>
      </c>
      <c r="C707" s="21"/>
      <c r="D707" s="25"/>
      <c r="E707" s="25"/>
      <c r="F707" s="25"/>
    </row>
    <row r="708" spans="1:6" ht="15" customHeight="1" x14ac:dyDescent="0.25">
      <c r="A708" s="52"/>
      <c r="B708" s="20" t="s">
        <v>579</v>
      </c>
      <c r="C708" s="21" t="s">
        <v>14</v>
      </c>
      <c r="D708" s="25">
        <v>581</v>
      </c>
      <c r="E708" s="25"/>
      <c r="F708" s="25"/>
    </row>
    <row r="709" spans="1:6" ht="15" customHeight="1" x14ac:dyDescent="0.25">
      <c r="A709" s="52"/>
      <c r="B709" s="20"/>
      <c r="C709" s="21"/>
      <c r="D709" s="25"/>
      <c r="E709" s="25"/>
      <c r="F709" s="25"/>
    </row>
    <row r="710" spans="1:6" ht="15" customHeight="1" x14ac:dyDescent="0.25">
      <c r="A710" s="52"/>
      <c r="B710" s="20"/>
      <c r="C710" s="21"/>
      <c r="D710" s="25"/>
      <c r="E710" s="22"/>
      <c r="F710" s="22"/>
    </row>
    <row r="711" spans="1:6" ht="15" customHeight="1" x14ac:dyDescent="0.25">
      <c r="A711" s="52">
        <v>34.04</v>
      </c>
      <c r="B711" s="20" t="s">
        <v>361</v>
      </c>
      <c r="C711" s="21"/>
      <c r="D711" s="25"/>
      <c r="E711" s="22"/>
      <c r="F711" s="22"/>
    </row>
    <row r="712" spans="1:6" ht="15" customHeight="1" x14ac:dyDescent="0.25">
      <c r="A712" s="52"/>
      <c r="B712" s="20" t="s">
        <v>362</v>
      </c>
      <c r="C712" s="21"/>
      <c r="D712" s="25"/>
      <c r="E712" s="25"/>
      <c r="F712" s="25"/>
    </row>
    <row r="713" spans="1:6" ht="15" customHeight="1" x14ac:dyDescent="0.25">
      <c r="A713" s="52"/>
      <c r="B713" s="20"/>
      <c r="C713" s="21"/>
      <c r="D713" s="25"/>
      <c r="E713" s="22"/>
      <c r="F713" s="22"/>
    </row>
    <row r="714" spans="1:6" ht="15" customHeight="1" x14ac:dyDescent="0.25">
      <c r="A714" s="52"/>
      <c r="B714" s="20" t="s">
        <v>363</v>
      </c>
      <c r="C714" s="21"/>
      <c r="D714" s="25"/>
      <c r="E714" s="22"/>
      <c r="F714" s="22"/>
    </row>
    <row r="715" spans="1:6" ht="15" customHeight="1" x14ac:dyDescent="0.25">
      <c r="A715" s="52"/>
      <c r="B715" s="20" t="s">
        <v>564</v>
      </c>
      <c r="C715" s="21"/>
      <c r="D715" s="25"/>
      <c r="E715" s="22"/>
      <c r="F715" s="22"/>
    </row>
    <row r="716" spans="1:6" ht="15" customHeight="1" x14ac:dyDescent="0.25">
      <c r="A716" s="52"/>
      <c r="B716" s="20" t="s">
        <v>563</v>
      </c>
      <c r="C716" s="21" t="s">
        <v>14</v>
      </c>
      <c r="D716" s="25">
        <v>4876</v>
      </c>
      <c r="E716" s="25"/>
      <c r="F716" s="25"/>
    </row>
    <row r="717" spans="1:6" ht="15" customHeight="1" x14ac:dyDescent="0.25">
      <c r="A717" s="52"/>
      <c r="B717" s="20"/>
      <c r="C717" s="21"/>
      <c r="D717" s="25"/>
      <c r="E717" s="22"/>
      <c r="F717" s="22"/>
    </row>
    <row r="718" spans="1:6" ht="15" customHeight="1" x14ac:dyDescent="0.25">
      <c r="A718" s="52"/>
      <c r="B718" s="20"/>
      <c r="C718" s="21"/>
      <c r="D718" s="25"/>
      <c r="E718" s="22"/>
      <c r="F718" s="22"/>
    </row>
    <row r="719" spans="1:6" ht="15" customHeight="1" x14ac:dyDescent="0.25">
      <c r="A719" s="19" t="s">
        <v>364</v>
      </c>
      <c r="B719" s="20" t="s">
        <v>339</v>
      </c>
      <c r="C719" s="21"/>
      <c r="D719" s="25"/>
      <c r="E719" s="22"/>
      <c r="F719" s="22"/>
    </row>
    <row r="720" spans="1:6" ht="15" customHeight="1" x14ac:dyDescent="0.25">
      <c r="A720" s="19"/>
      <c r="B720" s="20" t="s">
        <v>365</v>
      </c>
      <c r="C720" s="21" t="s">
        <v>280</v>
      </c>
      <c r="D720" s="25">
        <v>16351</v>
      </c>
      <c r="E720" s="25"/>
      <c r="F720" s="25"/>
    </row>
    <row r="721" spans="1:6" ht="15" customHeight="1" x14ac:dyDescent="0.25">
      <c r="A721" s="19"/>
      <c r="B721" s="20"/>
      <c r="C721" s="21"/>
      <c r="D721" s="25"/>
      <c r="E721" s="22"/>
      <c r="F721" s="22"/>
    </row>
    <row r="722" spans="1:6" ht="15" customHeight="1" x14ac:dyDescent="0.25">
      <c r="A722" s="167"/>
      <c r="B722" s="168"/>
      <c r="C722" s="28"/>
      <c r="D722" s="135"/>
      <c r="E722" s="9"/>
      <c r="F722" s="29"/>
    </row>
    <row r="723" spans="1:6" ht="15" customHeight="1" x14ac:dyDescent="0.25">
      <c r="A723" s="169" t="s">
        <v>46</v>
      </c>
      <c r="B723" s="170"/>
      <c r="C723" s="30"/>
      <c r="D723" s="31"/>
      <c r="E723" s="25"/>
      <c r="F723" s="31"/>
    </row>
    <row r="724" spans="1:6" ht="15" customHeight="1" x14ac:dyDescent="0.25">
      <c r="A724" s="165"/>
      <c r="B724" s="166"/>
      <c r="C724" s="32"/>
      <c r="D724" s="49"/>
      <c r="E724" s="17"/>
      <c r="F724" s="33"/>
    </row>
    <row r="725" spans="1:6" ht="15" customHeight="1" x14ac:dyDescent="0.3">
      <c r="A725" s="1"/>
    </row>
    <row r="726" spans="1:6" ht="15" customHeight="1" x14ac:dyDescent="0.3">
      <c r="A726" s="70"/>
      <c r="F726" s="71" t="s">
        <v>366</v>
      </c>
    </row>
    <row r="727" spans="1:6" ht="15" customHeight="1" x14ac:dyDescent="0.25">
      <c r="A727" s="70"/>
    </row>
    <row r="728" spans="1:6" ht="15" customHeight="1" x14ac:dyDescent="0.25">
      <c r="A728" s="72"/>
      <c r="B728" s="8"/>
      <c r="C728" s="8"/>
      <c r="D728" s="133"/>
      <c r="E728" s="9"/>
      <c r="F728" s="10"/>
    </row>
    <row r="729" spans="1:6" ht="15" customHeight="1" x14ac:dyDescent="0.25">
      <c r="A729" s="53" t="s">
        <v>1</v>
      </c>
      <c r="B729" s="12" t="s">
        <v>2</v>
      </c>
      <c r="C729" s="12" t="s">
        <v>3</v>
      </c>
      <c r="D729" s="13" t="s">
        <v>4</v>
      </c>
      <c r="E729" s="13" t="s">
        <v>5</v>
      </c>
      <c r="F729" s="14" t="s">
        <v>6</v>
      </c>
    </row>
    <row r="730" spans="1:6" ht="15" customHeight="1" x14ac:dyDescent="0.25">
      <c r="A730" s="53"/>
      <c r="B730" s="12"/>
      <c r="C730" s="12"/>
      <c r="D730" s="134"/>
      <c r="E730" s="13"/>
      <c r="F730" s="14" t="s">
        <v>7</v>
      </c>
    </row>
    <row r="731" spans="1:6" ht="15" customHeight="1" x14ac:dyDescent="0.25">
      <c r="A731" s="73"/>
      <c r="B731" s="16"/>
      <c r="C731" s="16"/>
      <c r="D731" s="50"/>
      <c r="E731" s="17"/>
      <c r="F731" s="18"/>
    </row>
    <row r="732" spans="1:6" ht="15" customHeight="1" x14ac:dyDescent="0.25">
      <c r="A732" s="53"/>
      <c r="B732" s="20"/>
      <c r="C732" s="21"/>
      <c r="D732" s="25"/>
      <c r="E732" s="22"/>
      <c r="F732" s="22"/>
    </row>
    <row r="733" spans="1:6" ht="15" customHeight="1" x14ac:dyDescent="0.25">
      <c r="A733" s="74">
        <v>3500</v>
      </c>
      <c r="B733" s="24" t="s">
        <v>367</v>
      </c>
      <c r="C733" s="21"/>
      <c r="D733" s="25"/>
      <c r="E733" s="22"/>
      <c r="F733" s="22"/>
    </row>
    <row r="734" spans="1:6" ht="15" customHeight="1" x14ac:dyDescent="0.25">
      <c r="A734" s="52"/>
      <c r="B734" s="20"/>
      <c r="C734" s="21"/>
      <c r="D734" s="25"/>
      <c r="E734" s="22"/>
      <c r="F734" s="22"/>
    </row>
    <row r="735" spans="1:6" ht="15" customHeight="1" x14ac:dyDescent="0.25">
      <c r="A735" s="52"/>
      <c r="B735" s="20"/>
      <c r="C735" s="21"/>
      <c r="D735" s="25"/>
      <c r="E735" s="22"/>
      <c r="F735" s="22"/>
    </row>
    <row r="736" spans="1:6" ht="15" customHeight="1" x14ac:dyDescent="0.25">
      <c r="A736" s="52"/>
      <c r="B736" s="20"/>
      <c r="C736" s="21"/>
      <c r="D736" s="59"/>
      <c r="E736" s="25"/>
      <c r="F736" s="25"/>
    </row>
    <row r="737" spans="1:6" ht="15" customHeight="1" x14ac:dyDescent="0.25">
      <c r="A737" s="52">
        <v>35.01</v>
      </c>
      <c r="B737" s="24" t="s">
        <v>368</v>
      </c>
      <c r="C737" s="21"/>
      <c r="D737" s="25"/>
      <c r="E737" s="22"/>
      <c r="F737" s="25"/>
    </row>
    <row r="738" spans="1:6" ht="15" customHeight="1" x14ac:dyDescent="0.25">
      <c r="A738" s="52"/>
      <c r="B738" s="24" t="s">
        <v>369</v>
      </c>
      <c r="C738" s="21"/>
      <c r="D738" s="25"/>
      <c r="E738" s="22"/>
      <c r="F738" s="22"/>
    </row>
    <row r="739" spans="1:6" ht="15" customHeight="1" x14ac:dyDescent="0.25">
      <c r="A739" s="52"/>
      <c r="B739" s="20" t="s">
        <v>580</v>
      </c>
      <c r="C739" s="21" t="s">
        <v>14</v>
      </c>
      <c r="D739" s="25">
        <v>5402</v>
      </c>
      <c r="E739" s="22"/>
      <c r="F739" s="25"/>
    </row>
    <row r="740" spans="1:6" ht="15" customHeight="1" x14ac:dyDescent="0.25">
      <c r="A740" s="52"/>
      <c r="B740" s="20"/>
      <c r="C740" s="21"/>
      <c r="D740" s="25"/>
      <c r="E740" s="22"/>
      <c r="F740" s="22"/>
    </row>
    <row r="741" spans="1:6" ht="15" customHeight="1" x14ac:dyDescent="0.25">
      <c r="A741" s="52"/>
      <c r="B741" s="20" t="s">
        <v>370</v>
      </c>
      <c r="C741" s="21" t="s">
        <v>14</v>
      </c>
      <c r="D741" s="25">
        <v>4947</v>
      </c>
      <c r="E741" s="22"/>
      <c r="F741" s="25"/>
    </row>
    <row r="742" spans="1:6" ht="15" customHeight="1" x14ac:dyDescent="0.25">
      <c r="A742" s="52"/>
      <c r="B742" s="20"/>
      <c r="C742" s="21"/>
      <c r="D742" s="25"/>
      <c r="E742" s="22"/>
      <c r="F742" s="25"/>
    </row>
    <row r="743" spans="1:6" ht="15" customHeight="1" x14ac:dyDescent="0.25">
      <c r="A743" s="52"/>
      <c r="B743" s="20"/>
      <c r="C743" s="21"/>
      <c r="D743" s="25"/>
      <c r="E743" s="22"/>
      <c r="F743" s="22"/>
    </row>
    <row r="744" spans="1:6" ht="15" customHeight="1" x14ac:dyDescent="0.25">
      <c r="A744" s="52">
        <v>35.020000000000003</v>
      </c>
      <c r="B744" s="20" t="s">
        <v>371</v>
      </c>
      <c r="C744" s="21"/>
      <c r="D744" s="25"/>
      <c r="E744" s="25"/>
      <c r="F744" s="25"/>
    </row>
    <row r="745" spans="1:6" ht="15" customHeight="1" x14ac:dyDescent="0.25">
      <c r="A745" s="52"/>
      <c r="B745" s="20"/>
      <c r="C745" s="21"/>
      <c r="D745" s="25"/>
      <c r="E745" s="22"/>
      <c r="F745" s="22"/>
    </row>
    <row r="746" spans="1:6" ht="15" customHeight="1" x14ac:dyDescent="0.25">
      <c r="A746" s="52"/>
      <c r="B746" s="20" t="s">
        <v>372</v>
      </c>
      <c r="C746" s="21" t="s">
        <v>373</v>
      </c>
      <c r="D746" s="55">
        <v>596</v>
      </c>
      <c r="E746" s="25"/>
      <c r="F746" s="25"/>
    </row>
    <row r="747" spans="1:6" ht="15" customHeight="1" x14ac:dyDescent="0.25">
      <c r="A747" s="52"/>
      <c r="B747" s="20"/>
      <c r="C747" s="21"/>
      <c r="D747" s="25"/>
      <c r="E747" s="22"/>
      <c r="F747" s="22"/>
    </row>
    <row r="748" spans="1:6" ht="15" customHeight="1" x14ac:dyDescent="0.25">
      <c r="A748" s="52"/>
      <c r="B748" s="20"/>
      <c r="C748" s="21"/>
      <c r="D748" s="25"/>
      <c r="E748" s="22"/>
      <c r="F748" s="22"/>
    </row>
    <row r="749" spans="1:6" ht="15" customHeight="1" x14ac:dyDescent="0.25">
      <c r="A749" s="52"/>
      <c r="B749" s="20"/>
      <c r="C749" s="21"/>
      <c r="D749" s="25"/>
      <c r="E749" s="22"/>
      <c r="F749" s="25"/>
    </row>
    <row r="750" spans="1:6" ht="15" customHeight="1" x14ac:dyDescent="0.25">
      <c r="A750" s="52">
        <v>35.04</v>
      </c>
      <c r="B750" s="20" t="s">
        <v>374</v>
      </c>
      <c r="C750" s="21" t="s">
        <v>163</v>
      </c>
      <c r="D750" s="25">
        <v>1500</v>
      </c>
      <c r="E750" s="25"/>
      <c r="F750" s="25"/>
    </row>
    <row r="751" spans="1:6" ht="15" customHeight="1" x14ac:dyDescent="0.25">
      <c r="A751" s="52"/>
      <c r="B751" s="20"/>
      <c r="C751" s="21"/>
      <c r="D751" s="25"/>
      <c r="E751" s="22"/>
      <c r="F751" s="22"/>
    </row>
    <row r="752" spans="1:6" ht="15" customHeight="1" x14ac:dyDescent="0.25">
      <c r="A752" s="52"/>
      <c r="B752" s="20"/>
      <c r="C752" s="21"/>
      <c r="D752" s="25"/>
      <c r="E752" s="25"/>
      <c r="F752" s="25"/>
    </row>
    <row r="753" spans="1:6" ht="15" customHeight="1" x14ac:dyDescent="0.25">
      <c r="A753" s="52">
        <v>35.130000000000003</v>
      </c>
      <c r="B753" s="20" t="s">
        <v>375</v>
      </c>
      <c r="C753" s="21" t="s">
        <v>14</v>
      </c>
      <c r="D753" s="25">
        <v>500</v>
      </c>
      <c r="E753" s="22"/>
      <c r="F753" s="25"/>
    </row>
    <row r="754" spans="1:6" ht="15" customHeight="1" x14ac:dyDescent="0.25">
      <c r="A754" s="53"/>
      <c r="B754" s="20"/>
      <c r="C754" s="21"/>
      <c r="D754" s="25"/>
      <c r="E754" s="22"/>
      <c r="F754" s="22"/>
    </row>
    <row r="755" spans="1:6" ht="15" customHeight="1" x14ac:dyDescent="0.25">
      <c r="A755" s="53"/>
      <c r="B755" s="20"/>
      <c r="C755" s="21"/>
      <c r="D755" s="25"/>
      <c r="E755" s="25"/>
      <c r="F755" s="25"/>
    </row>
    <row r="756" spans="1:6" ht="15" customHeight="1" x14ac:dyDescent="0.25">
      <c r="A756" s="53"/>
      <c r="B756" s="20"/>
      <c r="C756" s="21"/>
      <c r="D756" s="25"/>
      <c r="E756" s="22"/>
      <c r="F756" s="22"/>
    </row>
    <row r="757" spans="1:6" ht="15" customHeight="1" x14ac:dyDescent="0.25">
      <c r="A757" s="53"/>
      <c r="B757" s="20"/>
      <c r="C757" s="21"/>
      <c r="D757" s="25"/>
      <c r="E757" s="22"/>
      <c r="F757" s="22"/>
    </row>
    <row r="758" spans="1:6" ht="15" customHeight="1" x14ac:dyDescent="0.25">
      <c r="A758" s="53"/>
      <c r="B758" s="20"/>
      <c r="C758" s="21"/>
      <c r="D758" s="25"/>
      <c r="E758" s="22"/>
      <c r="F758" s="22"/>
    </row>
    <row r="759" spans="1:6" ht="15" customHeight="1" x14ac:dyDescent="0.25">
      <c r="A759" s="53"/>
      <c r="B759" s="20"/>
      <c r="C759" s="21"/>
      <c r="D759" s="25"/>
      <c r="E759" s="22"/>
      <c r="F759" s="22"/>
    </row>
    <row r="760" spans="1:6" ht="15" customHeight="1" x14ac:dyDescent="0.25">
      <c r="A760" s="53"/>
      <c r="B760" s="20"/>
      <c r="C760" s="21"/>
      <c r="D760" s="25"/>
      <c r="E760" s="22"/>
      <c r="F760" s="22"/>
    </row>
    <row r="761" spans="1:6" ht="15" customHeight="1" x14ac:dyDescent="0.25">
      <c r="A761" s="53"/>
      <c r="B761" s="20"/>
      <c r="C761" s="21"/>
      <c r="D761" s="25"/>
      <c r="E761" s="22"/>
      <c r="F761" s="22"/>
    </row>
    <row r="762" spans="1:6" ht="15" customHeight="1" x14ac:dyDescent="0.25">
      <c r="A762" s="53"/>
      <c r="B762" s="20"/>
      <c r="C762" s="21"/>
      <c r="D762" s="25"/>
      <c r="E762" s="22"/>
      <c r="F762" s="22"/>
    </row>
    <row r="763" spans="1:6" ht="15" customHeight="1" x14ac:dyDescent="0.25">
      <c r="A763" s="53"/>
      <c r="B763" s="20"/>
      <c r="C763" s="21"/>
      <c r="D763" s="25"/>
      <c r="E763" s="22"/>
      <c r="F763" s="22"/>
    </row>
    <row r="764" spans="1:6" ht="15" customHeight="1" x14ac:dyDescent="0.25">
      <c r="A764" s="53"/>
      <c r="B764" s="20"/>
      <c r="C764" s="21"/>
      <c r="D764" s="25"/>
      <c r="E764" s="22"/>
      <c r="F764" s="22"/>
    </row>
    <row r="765" spans="1:6" ht="15" customHeight="1" x14ac:dyDescent="0.25">
      <c r="A765" s="53"/>
      <c r="B765" s="20"/>
      <c r="C765" s="21"/>
      <c r="D765" s="25"/>
      <c r="E765" s="22"/>
      <c r="F765" s="22"/>
    </row>
    <row r="766" spans="1:6" ht="15" customHeight="1" x14ac:dyDescent="0.25">
      <c r="A766" s="53"/>
      <c r="B766" s="20"/>
      <c r="C766" s="21"/>
      <c r="D766" s="25"/>
      <c r="E766" s="22"/>
      <c r="F766" s="22"/>
    </row>
    <row r="767" spans="1:6" ht="15" customHeight="1" x14ac:dyDescent="0.25">
      <c r="A767" s="53"/>
      <c r="B767" s="20"/>
      <c r="C767" s="21"/>
      <c r="D767" s="25"/>
      <c r="E767" s="22"/>
      <c r="F767" s="22"/>
    </row>
    <row r="768" spans="1:6" ht="15" customHeight="1" x14ac:dyDescent="0.25">
      <c r="A768" s="53"/>
      <c r="B768" s="20"/>
      <c r="C768" s="21"/>
      <c r="D768" s="25"/>
      <c r="E768" s="22"/>
      <c r="F768" s="22"/>
    </row>
    <row r="769" spans="1:6" ht="15" customHeight="1" x14ac:dyDescent="0.25">
      <c r="A769" s="53"/>
      <c r="B769" s="20"/>
      <c r="C769" s="21"/>
      <c r="D769" s="25"/>
      <c r="E769" s="22"/>
      <c r="F769" s="22"/>
    </row>
    <row r="770" spans="1:6" ht="15" customHeight="1" x14ac:dyDescent="0.25">
      <c r="A770" s="53"/>
      <c r="B770" s="20"/>
      <c r="C770" s="21"/>
      <c r="D770" s="25"/>
      <c r="E770" s="22"/>
      <c r="F770" s="22"/>
    </row>
    <row r="771" spans="1:6" ht="15" customHeight="1" x14ac:dyDescent="0.25">
      <c r="A771" s="53"/>
      <c r="B771" s="20"/>
      <c r="C771" s="21"/>
      <c r="D771" s="25"/>
      <c r="E771" s="22"/>
      <c r="F771" s="22"/>
    </row>
    <row r="772" spans="1:6" ht="15" customHeight="1" x14ac:dyDescent="0.25">
      <c r="A772" s="53"/>
      <c r="B772" s="20"/>
      <c r="C772" s="21"/>
      <c r="D772" s="25"/>
      <c r="E772" s="22"/>
      <c r="F772" s="22"/>
    </row>
    <row r="773" spans="1:6" ht="15" customHeight="1" x14ac:dyDescent="0.25">
      <c r="A773" s="53"/>
      <c r="B773" s="20"/>
      <c r="C773" s="21"/>
      <c r="D773" s="25"/>
      <c r="E773" s="22"/>
      <c r="F773" s="22"/>
    </row>
    <row r="774" spans="1:6" ht="15" customHeight="1" x14ac:dyDescent="0.25">
      <c r="A774" s="53"/>
      <c r="B774" s="20"/>
      <c r="C774" s="21"/>
      <c r="D774" s="25"/>
      <c r="E774" s="22"/>
      <c r="F774" s="22"/>
    </row>
    <row r="775" spans="1:6" ht="15" customHeight="1" x14ac:dyDescent="0.25">
      <c r="A775" s="53"/>
      <c r="B775" s="20"/>
      <c r="C775" s="21"/>
      <c r="D775" s="25"/>
      <c r="E775" s="22"/>
      <c r="F775" s="22"/>
    </row>
    <row r="776" spans="1:6" ht="15" customHeight="1" x14ac:dyDescent="0.25">
      <c r="A776" s="53"/>
      <c r="B776" s="20"/>
      <c r="C776" s="21"/>
      <c r="D776" s="25"/>
      <c r="E776" s="22"/>
      <c r="F776" s="22"/>
    </row>
    <row r="777" spans="1:6" ht="15" customHeight="1" x14ac:dyDescent="0.25">
      <c r="A777" s="53"/>
      <c r="B777" s="20"/>
      <c r="C777" s="21"/>
      <c r="D777" s="25"/>
      <c r="E777" s="22"/>
      <c r="F777" s="22"/>
    </row>
    <row r="778" spans="1:6" ht="15" customHeight="1" x14ac:dyDescent="0.25">
      <c r="A778" s="53"/>
      <c r="B778" s="20"/>
      <c r="C778" s="21"/>
      <c r="D778" s="25"/>
      <c r="E778" s="22"/>
      <c r="F778" s="22"/>
    </row>
    <row r="779" spans="1:6" ht="15" customHeight="1" x14ac:dyDescent="0.25">
      <c r="A779" s="53"/>
      <c r="B779" s="20"/>
      <c r="C779" s="21"/>
      <c r="D779" s="25"/>
      <c r="E779" s="22"/>
      <c r="F779" s="22"/>
    </row>
    <row r="780" spans="1:6" ht="15" customHeight="1" x14ac:dyDescent="0.25">
      <c r="A780" s="167"/>
      <c r="B780" s="168"/>
      <c r="C780" s="28"/>
      <c r="D780" s="135"/>
      <c r="E780" s="9"/>
      <c r="F780" s="29"/>
    </row>
    <row r="781" spans="1:6" ht="15" customHeight="1" x14ac:dyDescent="0.25">
      <c r="A781" s="169" t="s">
        <v>78</v>
      </c>
      <c r="B781" s="170"/>
      <c r="C781" s="30"/>
      <c r="D781" s="31"/>
      <c r="E781" s="25"/>
      <c r="F781" s="31"/>
    </row>
    <row r="782" spans="1:6" ht="15" customHeight="1" x14ac:dyDescent="0.25">
      <c r="A782" s="165"/>
      <c r="B782" s="166"/>
      <c r="C782" s="32"/>
      <c r="D782" s="49"/>
      <c r="E782" s="17"/>
      <c r="F782" s="33"/>
    </row>
    <row r="783" spans="1:6" ht="15" customHeight="1" x14ac:dyDescent="0.3">
      <c r="A783" s="1"/>
    </row>
    <row r="784" spans="1:6" ht="15" customHeight="1" x14ac:dyDescent="0.25">
      <c r="A784" s="75"/>
    </row>
    <row r="785" spans="1:6" ht="15" customHeight="1" x14ac:dyDescent="0.3">
      <c r="F785" s="6" t="s">
        <v>376</v>
      </c>
    </row>
    <row r="787" spans="1:6" ht="15" customHeight="1" x14ac:dyDescent="0.25">
      <c r="A787" s="7"/>
      <c r="B787" s="8"/>
      <c r="C787" s="8"/>
      <c r="D787" s="133"/>
      <c r="E787" s="9"/>
      <c r="F787" s="10"/>
    </row>
    <row r="788" spans="1:6" ht="15" customHeight="1" x14ac:dyDescent="0.25">
      <c r="A788" s="11" t="s">
        <v>1</v>
      </c>
      <c r="B788" s="12" t="s">
        <v>2</v>
      </c>
      <c r="C788" s="12" t="s">
        <v>3</v>
      </c>
      <c r="D788" s="13" t="s">
        <v>4</v>
      </c>
      <c r="E788" s="13" t="s">
        <v>5</v>
      </c>
      <c r="F788" s="14" t="s">
        <v>6</v>
      </c>
    </row>
    <row r="789" spans="1:6" ht="15" customHeight="1" x14ac:dyDescent="0.25">
      <c r="A789" s="11"/>
      <c r="B789" s="12"/>
      <c r="C789" s="12"/>
      <c r="D789" s="134"/>
      <c r="E789" s="13"/>
      <c r="F789" s="14" t="s">
        <v>7</v>
      </c>
    </row>
    <row r="790" spans="1:6" ht="15" customHeight="1" x14ac:dyDescent="0.25">
      <c r="A790" s="15"/>
      <c r="B790" s="16"/>
      <c r="C790" s="16"/>
      <c r="D790" s="50"/>
      <c r="E790" s="17"/>
      <c r="F790" s="18"/>
    </row>
    <row r="791" spans="1:6" ht="15" customHeight="1" x14ac:dyDescent="0.25">
      <c r="A791" s="19"/>
      <c r="B791" s="20"/>
      <c r="C791" s="21"/>
      <c r="D791" s="25"/>
      <c r="E791" s="22"/>
      <c r="F791" s="22"/>
    </row>
    <row r="792" spans="1:6" ht="15" customHeight="1" x14ac:dyDescent="0.25">
      <c r="A792" s="23" t="s">
        <v>377</v>
      </c>
      <c r="B792" s="24" t="s">
        <v>378</v>
      </c>
      <c r="C792" s="21"/>
      <c r="D792" s="25"/>
      <c r="E792" s="25"/>
      <c r="F792" s="25"/>
    </row>
    <row r="793" spans="1:6" ht="15" customHeight="1" x14ac:dyDescent="0.25">
      <c r="A793" s="23"/>
      <c r="B793" s="24"/>
      <c r="C793" s="21"/>
      <c r="D793" s="25"/>
      <c r="E793" s="25"/>
      <c r="F793" s="25"/>
    </row>
    <row r="794" spans="1:6" ht="15" customHeight="1" x14ac:dyDescent="0.25">
      <c r="A794" s="19"/>
      <c r="B794" s="20"/>
      <c r="C794" s="21"/>
      <c r="D794" s="25"/>
      <c r="E794" s="22"/>
      <c r="F794" s="22"/>
    </row>
    <row r="795" spans="1:6" ht="15" customHeight="1" x14ac:dyDescent="0.25">
      <c r="A795" s="52">
        <v>41.01</v>
      </c>
      <c r="B795" s="20" t="s">
        <v>379</v>
      </c>
      <c r="C795" s="21"/>
      <c r="D795" s="25"/>
      <c r="E795" s="25"/>
      <c r="F795" s="25"/>
    </row>
    <row r="796" spans="1:6" ht="15" customHeight="1" x14ac:dyDescent="0.25">
      <c r="A796" s="52"/>
      <c r="B796" s="20"/>
      <c r="C796" s="21"/>
      <c r="D796" s="25"/>
      <c r="E796" s="22"/>
      <c r="F796" s="22"/>
    </row>
    <row r="797" spans="1:6" ht="15" customHeight="1" x14ac:dyDescent="0.25">
      <c r="A797" s="52"/>
      <c r="B797" s="20" t="s">
        <v>380</v>
      </c>
      <c r="C797" s="21" t="s">
        <v>381</v>
      </c>
      <c r="D797" s="25"/>
      <c r="E797" s="25"/>
      <c r="F797" s="25" t="s">
        <v>382</v>
      </c>
    </row>
    <row r="798" spans="1:6" ht="15" customHeight="1" x14ac:dyDescent="0.25">
      <c r="A798" s="52"/>
      <c r="B798" s="20"/>
      <c r="C798" s="21"/>
      <c r="D798" s="25"/>
      <c r="E798" s="22"/>
      <c r="F798" s="22"/>
    </row>
    <row r="799" spans="1:6" ht="15" customHeight="1" x14ac:dyDescent="0.25">
      <c r="A799" s="52"/>
      <c r="B799" s="20" t="s">
        <v>383</v>
      </c>
      <c r="C799" s="21" t="s">
        <v>381</v>
      </c>
      <c r="D799" s="25">
        <v>5120</v>
      </c>
      <c r="E799" s="22"/>
      <c r="F799" s="25"/>
    </row>
    <row r="800" spans="1:6" ht="15" customHeight="1" x14ac:dyDescent="0.25">
      <c r="A800" s="52"/>
      <c r="B800" s="20"/>
      <c r="C800" s="21"/>
      <c r="D800" s="25"/>
      <c r="E800" s="22"/>
      <c r="F800" s="25"/>
    </row>
    <row r="801" spans="1:6" ht="15" customHeight="1" x14ac:dyDescent="0.25">
      <c r="A801" s="52"/>
      <c r="B801" s="20"/>
      <c r="C801" s="21"/>
      <c r="D801" s="25"/>
      <c r="E801" s="22"/>
      <c r="F801" s="22"/>
    </row>
    <row r="802" spans="1:6" ht="15" customHeight="1" x14ac:dyDescent="0.25">
      <c r="A802" s="52">
        <v>41.02</v>
      </c>
      <c r="B802" s="20" t="s">
        <v>384</v>
      </c>
      <c r="C802" s="21" t="s">
        <v>103</v>
      </c>
      <c r="D802" s="25">
        <v>0</v>
      </c>
      <c r="E802" s="25"/>
      <c r="F802" s="25"/>
    </row>
    <row r="803" spans="1:6" ht="15" customHeight="1" x14ac:dyDescent="0.25">
      <c r="A803" s="52"/>
      <c r="B803" s="20"/>
      <c r="C803" s="21"/>
      <c r="D803" s="25"/>
      <c r="E803" s="25"/>
      <c r="F803" s="25"/>
    </row>
    <row r="804" spans="1:6" ht="15" customHeight="1" x14ac:dyDescent="0.25">
      <c r="A804" s="52"/>
      <c r="B804" s="20"/>
      <c r="C804" s="21"/>
      <c r="D804" s="25"/>
      <c r="E804" s="22"/>
      <c r="F804" s="22"/>
    </row>
    <row r="805" spans="1:6" ht="15" customHeight="1" x14ac:dyDescent="0.25">
      <c r="A805" s="52">
        <v>41.03</v>
      </c>
      <c r="B805" s="20" t="s">
        <v>385</v>
      </c>
      <c r="C805" s="21"/>
      <c r="D805" s="25"/>
      <c r="E805" s="22"/>
      <c r="F805" s="22"/>
    </row>
    <row r="806" spans="1:6" ht="15" customHeight="1" x14ac:dyDescent="0.25">
      <c r="A806" s="52"/>
      <c r="B806" s="20" t="s">
        <v>386</v>
      </c>
      <c r="C806" s="21"/>
      <c r="D806" s="25"/>
      <c r="E806" s="22"/>
      <c r="F806" s="22"/>
    </row>
    <row r="807" spans="1:6" ht="15" customHeight="1" x14ac:dyDescent="0.25">
      <c r="A807" s="19"/>
      <c r="B807" s="20" t="s">
        <v>387</v>
      </c>
      <c r="C807" s="21" t="s">
        <v>381</v>
      </c>
      <c r="D807" s="25">
        <v>1500</v>
      </c>
      <c r="E807" s="25"/>
      <c r="F807" s="25"/>
    </row>
    <row r="808" spans="1:6" ht="15" customHeight="1" x14ac:dyDescent="0.25">
      <c r="A808" s="19"/>
      <c r="B808" s="20"/>
      <c r="C808" s="21"/>
      <c r="D808" s="25"/>
      <c r="E808" s="22"/>
      <c r="F808" s="22"/>
    </row>
    <row r="809" spans="1:6" ht="15" customHeight="1" x14ac:dyDescent="0.25">
      <c r="A809" s="19"/>
      <c r="B809" s="20"/>
      <c r="C809" s="21"/>
      <c r="D809" s="25"/>
      <c r="E809" s="22"/>
      <c r="F809" s="22"/>
    </row>
    <row r="810" spans="1:6" ht="15" customHeight="1" x14ac:dyDescent="0.25">
      <c r="A810" s="19"/>
      <c r="B810" s="20"/>
      <c r="C810" s="21"/>
      <c r="D810" s="25"/>
      <c r="E810" s="22"/>
      <c r="F810" s="22"/>
    </row>
    <row r="811" spans="1:6" ht="15" customHeight="1" x14ac:dyDescent="0.25">
      <c r="A811" s="19"/>
      <c r="B811" s="20"/>
      <c r="C811" s="21"/>
      <c r="D811" s="25"/>
      <c r="E811" s="22"/>
      <c r="F811" s="22"/>
    </row>
    <row r="812" spans="1:6" ht="15" customHeight="1" x14ac:dyDescent="0.25">
      <c r="A812" s="19"/>
      <c r="B812" s="20"/>
      <c r="C812" s="21"/>
      <c r="D812" s="25"/>
      <c r="E812" s="22"/>
      <c r="F812" s="22"/>
    </row>
    <row r="813" spans="1:6" ht="15" customHeight="1" x14ac:dyDescent="0.25">
      <c r="A813" s="19"/>
      <c r="B813" s="20"/>
      <c r="C813" s="21"/>
      <c r="D813" s="25"/>
      <c r="E813" s="22"/>
      <c r="F813" s="22"/>
    </row>
    <row r="814" spans="1:6" ht="15" customHeight="1" x14ac:dyDescent="0.25">
      <c r="A814" s="19"/>
      <c r="B814" s="20"/>
      <c r="C814" s="21"/>
      <c r="D814" s="25"/>
      <c r="E814" s="22"/>
      <c r="F814" s="22"/>
    </row>
    <row r="815" spans="1:6" ht="15" customHeight="1" x14ac:dyDescent="0.25">
      <c r="A815" s="19"/>
      <c r="B815" s="20"/>
      <c r="C815" s="21"/>
      <c r="D815" s="25"/>
      <c r="E815" s="22"/>
      <c r="F815" s="22"/>
    </row>
    <row r="816" spans="1:6" ht="15" customHeight="1" x14ac:dyDescent="0.25">
      <c r="A816" s="19"/>
      <c r="B816" s="20"/>
      <c r="C816" s="21"/>
      <c r="D816" s="25"/>
      <c r="E816" s="22"/>
      <c r="F816" s="22"/>
    </row>
    <row r="817" spans="1:6" ht="15" customHeight="1" x14ac:dyDescent="0.25">
      <c r="A817" s="19"/>
      <c r="B817" s="20"/>
      <c r="C817" s="21"/>
      <c r="D817" s="25"/>
      <c r="E817" s="22"/>
      <c r="F817" s="22"/>
    </row>
    <row r="818" spans="1:6" ht="15" customHeight="1" x14ac:dyDescent="0.25">
      <c r="A818" s="19"/>
      <c r="B818" s="20"/>
      <c r="C818" s="21"/>
      <c r="D818" s="25"/>
      <c r="E818" s="22"/>
      <c r="F818" s="22"/>
    </row>
    <row r="819" spans="1:6" ht="15" customHeight="1" x14ac:dyDescent="0.25">
      <c r="A819" s="19"/>
      <c r="B819" s="20"/>
      <c r="C819" s="21"/>
      <c r="D819" s="25"/>
      <c r="E819" s="22"/>
      <c r="F819" s="22"/>
    </row>
    <row r="820" spans="1:6" ht="15" customHeight="1" x14ac:dyDescent="0.25">
      <c r="A820" s="19"/>
      <c r="B820" s="20"/>
      <c r="C820" s="21"/>
      <c r="D820" s="25"/>
      <c r="E820" s="22"/>
      <c r="F820" s="22"/>
    </row>
    <row r="821" spans="1:6" ht="15" customHeight="1" x14ac:dyDescent="0.25">
      <c r="A821" s="19"/>
      <c r="B821" s="20"/>
      <c r="C821" s="21"/>
      <c r="D821" s="25"/>
      <c r="E821" s="22"/>
      <c r="F821" s="22"/>
    </row>
    <row r="822" spans="1:6" ht="15" customHeight="1" x14ac:dyDescent="0.25">
      <c r="A822" s="19"/>
      <c r="B822" s="20"/>
      <c r="C822" s="21"/>
      <c r="D822" s="25"/>
      <c r="E822" s="22"/>
      <c r="F822" s="22"/>
    </row>
    <row r="823" spans="1:6" ht="15" customHeight="1" x14ac:dyDescent="0.25">
      <c r="A823" s="19"/>
      <c r="B823" s="20"/>
      <c r="C823" s="21"/>
      <c r="D823" s="25"/>
      <c r="E823" s="22"/>
      <c r="F823" s="22"/>
    </row>
    <row r="824" spans="1:6" ht="15" customHeight="1" x14ac:dyDescent="0.25">
      <c r="A824" s="19"/>
      <c r="B824" s="20"/>
      <c r="C824" s="21"/>
      <c r="D824" s="25"/>
      <c r="E824" s="22"/>
      <c r="F824" s="22"/>
    </row>
    <row r="825" spans="1:6" ht="15" customHeight="1" x14ac:dyDescent="0.25">
      <c r="A825" s="19"/>
      <c r="B825" s="20"/>
      <c r="C825" s="21"/>
      <c r="D825" s="25"/>
      <c r="E825" s="22"/>
      <c r="F825" s="22"/>
    </row>
    <row r="826" spans="1:6" ht="15" customHeight="1" x14ac:dyDescent="0.25">
      <c r="A826" s="19"/>
      <c r="B826" s="20"/>
      <c r="C826" s="21"/>
      <c r="D826" s="25"/>
      <c r="E826" s="22"/>
      <c r="F826" s="22"/>
    </row>
    <row r="827" spans="1:6" ht="15" customHeight="1" x14ac:dyDescent="0.25">
      <c r="A827" s="19"/>
      <c r="B827" s="20"/>
      <c r="C827" s="21"/>
      <c r="D827" s="25"/>
      <c r="E827" s="22"/>
      <c r="F827" s="22"/>
    </row>
    <row r="828" spans="1:6" ht="15" customHeight="1" x14ac:dyDescent="0.25">
      <c r="A828" s="167"/>
      <c r="B828" s="168"/>
      <c r="C828" s="28"/>
      <c r="D828" s="135"/>
      <c r="E828" s="9"/>
      <c r="F828" s="29"/>
    </row>
    <row r="829" spans="1:6" ht="15" customHeight="1" x14ac:dyDescent="0.25">
      <c r="A829" s="169" t="s">
        <v>78</v>
      </c>
      <c r="B829" s="170"/>
      <c r="C829" s="30"/>
      <c r="D829" s="31"/>
      <c r="E829" s="25"/>
      <c r="F829" s="31"/>
    </row>
    <row r="830" spans="1:6" ht="15" customHeight="1" x14ac:dyDescent="0.25">
      <c r="A830" s="165"/>
      <c r="B830" s="166"/>
      <c r="C830" s="32"/>
      <c r="D830" s="49"/>
      <c r="E830" s="17"/>
      <c r="F830" s="33"/>
    </row>
    <row r="831" spans="1:6" ht="15" customHeight="1" x14ac:dyDescent="0.3">
      <c r="A831" s="1"/>
    </row>
    <row r="832" spans="1:6" ht="15" customHeight="1" x14ac:dyDescent="0.3">
      <c r="A832" s="1"/>
    </row>
    <row r="833" spans="1:6" ht="15" customHeight="1" x14ac:dyDescent="0.3">
      <c r="A833" s="1"/>
    </row>
    <row r="834" spans="1:6" ht="15" customHeight="1" x14ac:dyDescent="0.3">
      <c r="A834" s="1"/>
    </row>
    <row r="835" spans="1:6" ht="15" customHeight="1" x14ac:dyDescent="0.3">
      <c r="A835" s="1"/>
    </row>
    <row r="836" spans="1:6" ht="15" customHeight="1" x14ac:dyDescent="0.3">
      <c r="A836" s="1"/>
    </row>
    <row r="837" spans="1:6" ht="15" customHeight="1" x14ac:dyDescent="0.3">
      <c r="A837" s="1"/>
    </row>
    <row r="838" spans="1:6" ht="15" customHeight="1" x14ac:dyDescent="0.3">
      <c r="A838" s="1"/>
    </row>
    <row r="840" spans="1:6" ht="15" customHeight="1" x14ac:dyDescent="0.3">
      <c r="F840" s="6" t="s">
        <v>388</v>
      </c>
    </row>
    <row r="842" spans="1:6" ht="15" customHeight="1" x14ac:dyDescent="0.25">
      <c r="A842" s="7"/>
      <c r="B842" s="8"/>
      <c r="C842" s="8"/>
      <c r="D842" s="133"/>
      <c r="E842" s="9"/>
      <c r="F842" s="10"/>
    </row>
    <row r="843" spans="1:6" ht="15" customHeight="1" x14ac:dyDescent="0.25">
      <c r="A843" s="11" t="s">
        <v>1</v>
      </c>
      <c r="B843" s="12" t="s">
        <v>2</v>
      </c>
      <c r="C843" s="12" t="s">
        <v>3</v>
      </c>
      <c r="D843" s="13" t="s">
        <v>4</v>
      </c>
      <c r="E843" s="13" t="s">
        <v>5</v>
      </c>
      <c r="F843" s="14" t="s">
        <v>6</v>
      </c>
    </row>
    <row r="844" spans="1:6" ht="15" customHeight="1" x14ac:dyDescent="0.25">
      <c r="A844" s="11"/>
      <c r="B844" s="12"/>
      <c r="C844" s="12"/>
      <c r="D844" s="134"/>
      <c r="E844" s="13"/>
      <c r="F844" s="14" t="s">
        <v>7</v>
      </c>
    </row>
    <row r="845" spans="1:6" ht="15" customHeight="1" x14ac:dyDescent="0.25">
      <c r="A845" s="15"/>
      <c r="B845" s="16"/>
      <c r="C845" s="16"/>
      <c r="D845" s="50"/>
      <c r="E845" s="17"/>
      <c r="F845" s="18"/>
    </row>
    <row r="846" spans="1:6" ht="15" customHeight="1" x14ac:dyDescent="0.25">
      <c r="A846" s="19"/>
      <c r="B846" s="20"/>
      <c r="C846" s="21"/>
      <c r="D846" s="25"/>
      <c r="E846" s="22"/>
      <c r="F846" s="22"/>
    </row>
    <row r="847" spans="1:6" ht="15" customHeight="1" x14ac:dyDescent="0.25">
      <c r="A847" s="76">
        <v>4200</v>
      </c>
      <c r="B847" s="24" t="s">
        <v>581</v>
      </c>
      <c r="C847" s="21"/>
      <c r="D847" s="25"/>
      <c r="E847" s="25"/>
      <c r="F847" s="25"/>
    </row>
    <row r="848" spans="1:6" ht="15" customHeight="1" x14ac:dyDescent="0.25">
      <c r="A848" s="76"/>
      <c r="B848" s="24"/>
      <c r="C848" s="21"/>
      <c r="D848" s="25"/>
      <c r="E848" s="25"/>
      <c r="F848" s="25"/>
    </row>
    <row r="849" spans="1:6" ht="15" customHeight="1" x14ac:dyDescent="0.25">
      <c r="A849" s="19"/>
      <c r="B849" s="20"/>
      <c r="C849" s="21"/>
      <c r="D849" s="25"/>
      <c r="E849" s="22"/>
      <c r="F849" s="22"/>
    </row>
    <row r="850" spans="1:6" ht="15" customHeight="1" x14ac:dyDescent="0.25">
      <c r="A850" s="52">
        <v>42.02</v>
      </c>
      <c r="B850" s="20" t="s">
        <v>389</v>
      </c>
      <c r="C850" s="21"/>
      <c r="D850" s="25"/>
      <c r="E850" s="25"/>
      <c r="F850" s="25"/>
    </row>
    <row r="851" spans="1:6" ht="15" customHeight="1" x14ac:dyDescent="0.25">
      <c r="A851" s="52"/>
      <c r="B851" s="20" t="s">
        <v>390</v>
      </c>
      <c r="C851" s="21"/>
      <c r="D851" s="25"/>
      <c r="E851" s="22"/>
      <c r="F851" s="22"/>
    </row>
    <row r="852" spans="1:6" ht="15" customHeight="1" x14ac:dyDescent="0.25">
      <c r="A852" s="52"/>
      <c r="B852" s="20"/>
      <c r="C852" s="21"/>
      <c r="D852" s="25"/>
      <c r="E852" s="22"/>
      <c r="F852" s="22"/>
    </row>
    <row r="853" spans="1:6" ht="15" customHeight="1" x14ac:dyDescent="0.25">
      <c r="A853" s="52"/>
      <c r="B853" s="20" t="s">
        <v>391</v>
      </c>
      <c r="C853" s="21"/>
      <c r="D853" s="25"/>
      <c r="E853" s="25"/>
      <c r="F853" s="25"/>
    </row>
    <row r="854" spans="1:6" ht="15" customHeight="1" x14ac:dyDescent="0.25">
      <c r="A854" s="52"/>
      <c r="B854" s="20" t="s">
        <v>392</v>
      </c>
      <c r="C854" s="21" t="s">
        <v>103</v>
      </c>
      <c r="D854" s="25">
        <v>4760</v>
      </c>
      <c r="E854" s="25"/>
      <c r="F854" s="25"/>
    </row>
    <row r="855" spans="1:6" ht="15" customHeight="1" x14ac:dyDescent="0.25">
      <c r="A855" s="52"/>
      <c r="B855" s="20"/>
      <c r="C855" s="21"/>
      <c r="D855" s="25"/>
      <c r="E855" s="22"/>
      <c r="F855" s="25"/>
    </row>
    <row r="856" spans="1:6" ht="15" customHeight="1" x14ac:dyDescent="0.25">
      <c r="A856" s="52"/>
      <c r="B856" s="20"/>
      <c r="C856" s="21"/>
      <c r="D856" s="25"/>
      <c r="E856" s="22"/>
      <c r="F856" s="25"/>
    </row>
    <row r="857" spans="1:6" ht="15" customHeight="1" x14ac:dyDescent="0.25">
      <c r="A857" s="52"/>
      <c r="B857" s="20"/>
      <c r="C857" s="21"/>
      <c r="D857" s="25"/>
      <c r="E857" s="22"/>
      <c r="F857" s="25"/>
    </row>
    <row r="858" spans="1:6" ht="15" customHeight="1" x14ac:dyDescent="0.25">
      <c r="A858" s="52"/>
      <c r="B858" s="20"/>
      <c r="C858" s="21"/>
      <c r="D858" s="25"/>
      <c r="E858" s="22"/>
      <c r="F858" s="25"/>
    </row>
    <row r="859" spans="1:6" ht="15" customHeight="1" x14ac:dyDescent="0.25">
      <c r="A859" s="52"/>
      <c r="B859" s="20"/>
      <c r="C859" s="21"/>
      <c r="D859" s="25"/>
      <c r="E859" s="22"/>
      <c r="F859" s="25"/>
    </row>
    <row r="860" spans="1:6" ht="15" customHeight="1" x14ac:dyDescent="0.25">
      <c r="A860" s="52"/>
      <c r="B860" s="20"/>
      <c r="C860" s="21"/>
      <c r="D860" s="25"/>
      <c r="E860" s="22"/>
      <c r="F860" s="22"/>
    </row>
    <row r="861" spans="1:6" ht="15" customHeight="1" x14ac:dyDescent="0.25">
      <c r="A861" s="52">
        <v>42.12</v>
      </c>
      <c r="B861" s="20" t="s">
        <v>393</v>
      </c>
      <c r="C861" s="21"/>
      <c r="D861" s="25"/>
      <c r="E861" s="25"/>
      <c r="F861" s="25"/>
    </row>
    <row r="862" spans="1:6" ht="15" customHeight="1" x14ac:dyDescent="0.25">
      <c r="A862" s="19"/>
      <c r="B862" s="20" t="s">
        <v>394</v>
      </c>
      <c r="C862" s="21" t="s">
        <v>103</v>
      </c>
      <c r="D862" s="25">
        <v>300</v>
      </c>
      <c r="E862" s="22"/>
      <c r="F862" s="25"/>
    </row>
    <row r="863" spans="1:6" ht="15" customHeight="1" x14ac:dyDescent="0.25">
      <c r="A863" s="19"/>
      <c r="B863" s="20"/>
      <c r="C863" s="21"/>
      <c r="D863" s="25"/>
      <c r="E863" s="22"/>
      <c r="F863" s="22"/>
    </row>
    <row r="864" spans="1:6" ht="15" customHeight="1" x14ac:dyDescent="0.25">
      <c r="A864" s="19"/>
      <c r="B864" s="20"/>
      <c r="C864" s="21"/>
      <c r="D864" s="25"/>
      <c r="E864" s="22"/>
      <c r="F864" s="22"/>
    </row>
    <row r="865" spans="1:6" ht="15" customHeight="1" x14ac:dyDescent="0.25">
      <c r="A865" s="19"/>
      <c r="B865" s="20"/>
      <c r="C865" s="21"/>
      <c r="D865" s="25"/>
      <c r="E865" s="22"/>
      <c r="F865" s="22"/>
    </row>
    <row r="866" spans="1:6" ht="15" customHeight="1" x14ac:dyDescent="0.25">
      <c r="A866" s="19"/>
      <c r="B866" s="20"/>
      <c r="C866" s="21"/>
      <c r="D866" s="25"/>
      <c r="E866" s="22"/>
      <c r="F866" s="22"/>
    </row>
    <row r="867" spans="1:6" ht="15" customHeight="1" x14ac:dyDescent="0.25">
      <c r="A867" s="19"/>
      <c r="B867" s="20"/>
      <c r="C867" s="21"/>
      <c r="D867" s="25"/>
      <c r="E867" s="22"/>
      <c r="F867" s="22"/>
    </row>
    <row r="868" spans="1:6" ht="15" customHeight="1" x14ac:dyDescent="0.25">
      <c r="A868" s="19"/>
      <c r="B868" s="20"/>
      <c r="C868" s="21"/>
      <c r="D868" s="25"/>
      <c r="E868" s="22"/>
      <c r="F868" s="22"/>
    </row>
    <row r="869" spans="1:6" ht="15" customHeight="1" x14ac:dyDescent="0.25">
      <c r="A869" s="19"/>
      <c r="B869" s="20"/>
      <c r="C869" s="21"/>
      <c r="D869" s="25"/>
      <c r="E869" s="22"/>
      <c r="F869" s="22"/>
    </row>
    <row r="870" spans="1:6" ht="15" customHeight="1" x14ac:dyDescent="0.25">
      <c r="A870" s="19"/>
      <c r="B870" s="20"/>
      <c r="C870" s="21"/>
      <c r="D870" s="25"/>
      <c r="E870" s="22"/>
      <c r="F870" s="22"/>
    </row>
    <row r="871" spans="1:6" ht="15" customHeight="1" x14ac:dyDescent="0.25">
      <c r="A871" s="19"/>
      <c r="B871" s="20"/>
      <c r="C871" s="21"/>
      <c r="D871" s="25"/>
      <c r="E871" s="22"/>
      <c r="F871" s="22"/>
    </row>
    <row r="872" spans="1:6" ht="15" customHeight="1" x14ac:dyDescent="0.25">
      <c r="A872" s="19"/>
      <c r="B872" s="20"/>
      <c r="C872" s="21"/>
      <c r="D872" s="25"/>
      <c r="E872" s="22"/>
      <c r="F872" s="22"/>
    </row>
    <row r="873" spans="1:6" ht="15" customHeight="1" x14ac:dyDescent="0.25">
      <c r="A873" s="19"/>
      <c r="B873" s="20"/>
      <c r="C873" s="21"/>
      <c r="D873" s="25"/>
      <c r="E873" s="22"/>
      <c r="F873" s="22"/>
    </row>
    <row r="874" spans="1:6" ht="15" customHeight="1" x14ac:dyDescent="0.25">
      <c r="A874" s="19"/>
      <c r="B874" s="20"/>
      <c r="C874" s="21"/>
      <c r="D874" s="25"/>
      <c r="E874" s="22"/>
      <c r="F874" s="22"/>
    </row>
    <row r="875" spans="1:6" ht="15" customHeight="1" x14ac:dyDescent="0.25">
      <c r="A875" s="19"/>
      <c r="B875" s="20"/>
      <c r="C875" s="21"/>
      <c r="D875" s="25"/>
      <c r="E875" s="22"/>
      <c r="F875" s="22"/>
    </row>
    <row r="876" spans="1:6" ht="15" customHeight="1" x14ac:dyDescent="0.25">
      <c r="A876" s="19"/>
      <c r="B876" s="20"/>
      <c r="C876" s="21"/>
      <c r="D876" s="25"/>
      <c r="E876" s="22"/>
      <c r="F876" s="22"/>
    </row>
    <row r="877" spans="1:6" ht="15" customHeight="1" x14ac:dyDescent="0.25">
      <c r="A877" s="19"/>
      <c r="B877" s="20"/>
      <c r="C877" s="21"/>
      <c r="D877" s="25"/>
      <c r="E877" s="22"/>
      <c r="F877" s="22"/>
    </row>
    <row r="878" spans="1:6" ht="15" customHeight="1" x14ac:dyDescent="0.25">
      <c r="A878" s="19"/>
      <c r="B878" s="20"/>
      <c r="C878" s="21"/>
      <c r="D878" s="25"/>
      <c r="E878" s="22"/>
      <c r="F878" s="22"/>
    </row>
    <row r="879" spans="1:6" ht="15" customHeight="1" x14ac:dyDescent="0.25">
      <c r="A879" s="19"/>
      <c r="B879" s="20"/>
      <c r="C879" s="21"/>
      <c r="D879" s="25"/>
      <c r="E879" s="22"/>
      <c r="F879" s="22"/>
    </row>
    <row r="880" spans="1:6" ht="15" customHeight="1" x14ac:dyDescent="0.25">
      <c r="A880" s="19"/>
      <c r="B880" s="20"/>
      <c r="C880" s="21"/>
      <c r="D880" s="25"/>
      <c r="E880" s="22"/>
      <c r="F880" s="22"/>
    </row>
    <row r="881" spans="1:6" ht="15" customHeight="1" x14ac:dyDescent="0.25">
      <c r="A881" s="19"/>
      <c r="B881" s="20"/>
      <c r="C881" s="21"/>
      <c r="D881" s="25"/>
      <c r="E881" s="22"/>
      <c r="F881" s="22"/>
    </row>
    <row r="882" spans="1:6" ht="15" customHeight="1" x14ac:dyDescent="0.25">
      <c r="A882" s="19"/>
      <c r="B882" s="20"/>
      <c r="C882" s="21"/>
      <c r="D882" s="25"/>
      <c r="E882" s="22"/>
      <c r="F882" s="22"/>
    </row>
    <row r="883" spans="1:6" ht="15" customHeight="1" x14ac:dyDescent="0.25">
      <c r="A883" s="19"/>
      <c r="B883" s="20"/>
      <c r="C883" s="21"/>
      <c r="D883" s="25"/>
      <c r="E883" s="22"/>
      <c r="F883" s="22"/>
    </row>
    <row r="884" spans="1:6" ht="15" customHeight="1" x14ac:dyDescent="0.25">
      <c r="A884" s="167"/>
      <c r="B884" s="168"/>
      <c r="C884" s="28"/>
      <c r="D884" s="135"/>
      <c r="E884" s="9"/>
      <c r="F884" s="29"/>
    </row>
    <row r="885" spans="1:6" ht="15" customHeight="1" x14ac:dyDescent="0.25">
      <c r="A885" s="169" t="s">
        <v>78</v>
      </c>
      <c r="B885" s="170"/>
      <c r="C885" s="30"/>
      <c r="D885" s="31"/>
      <c r="E885" s="25"/>
      <c r="F885" s="31"/>
    </row>
    <row r="886" spans="1:6" ht="15" customHeight="1" x14ac:dyDescent="0.25">
      <c r="A886" s="165"/>
      <c r="B886" s="166"/>
      <c r="C886" s="32"/>
      <c r="D886" s="49"/>
      <c r="E886" s="17"/>
      <c r="F886" s="33"/>
    </row>
    <row r="887" spans="1:6" ht="15" customHeight="1" x14ac:dyDescent="0.3">
      <c r="A887" s="1"/>
    </row>
    <row r="888" spans="1:6" ht="15" customHeight="1" x14ac:dyDescent="0.3">
      <c r="A888" s="1"/>
    </row>
    <row r="889" spans="1:6" ht="15" customHeight="1" x14ac:dyDescent="0.3">
      <c r="A889" s="1"/>
    </row>
    <row r="890" spans="1:6" ht="15" customHeight="1" x14ac:dyDescent="0.3">
      <c r="A890" s="1"/>
    </row>
    <row r="891" spans="1:6" ht="15" customHeight="1" x14ac:dyDescent="0.3">
      <c r="A891" s="1"/>
    </row>
    <row r="892" spans="1:6" ht="15" customHeight="1" x14ac:dyDescent="0.3">
      <c r="A892" s="1"/>
    </row>
    <row r="893" spans="1:6" ht="15" customHeight="1" x14ac:dyDescent="0.3">
      <c r="A893" s="1"/>
    </row>
    <row r="895" spans="1:6" ht="15" customHeight="1" x14ac:dyDescent="0.3">
      <c r="F895" s="6" t="s">
        <v>395</v>
      </c>
    </row>
    <row r="897" spans="1:6" ht="15" customHeight="1" x14ac:dyDescent="0.25">
      <c r="A897" s="7"/>
      <c r="B897" s="8"/>
      <c r="C897" s="8"/>
      <c r="D897" s="133"/>
      <c r="E897" s="9"/>
      <c r="F897" s="10"/>
    </row>
    <row r="898" spans="1:6" ht="15" customHeight="1" x14ac:dyDescent="0.25">
      <c r="A898" s="11" t="s">
        <v>1</v>
      </c>
      <c r="B898" s="12" t="s">
        <v>2</v>
      </c>
      <c r="C898" s="12" t="s">
        <v>3</v>
      </c>
      <c r="D898" s="13" t="s">
        <v>4</v>
      </c>
      <c r="E898" s="13" t="s">
        <v>5</v>
      </c>
      <c r="F898" s="14" t="s">
        <v>6</v>
      </c>
    </row>
    <row r="899" spans="1:6" ht="15" customHeight="1" x14ac:dyDescent="0.25">
      <c r="A899" s="11"/>
      <c r="B899" s="12"/>
      <c r="C899" s="12"/>
      <c r="D899" s="134"/>
      <c r="E899" s="13"/>
      <c r="F899" s="14" t="s">
        <v>7</v>
      </c>
    </row>
    <row r="900" spans="1:6" ht="15" customHeight="1" x14ac:dyDescent="0.25">
      <c r="A900" s="15"/>
      <c r="B900" s="16"/>
      <c r="C900" s="16"/>
      <c r="D900" s="50"/>
      <c r="E900" s="17"/>
      <c r="F900" s="18"/>
    </row>
    <row r="901" spans="1:6" ht="15" customHeight="1" x14ac:dyDescent="0.25">
      <c r="A901" s="19"/>
      <c r="B901" s="20"/>
      <c r="C901" s="21"/>
      <c r="D901" s="25"/>
      <c r="E901" s="22"/>
      <c r="F901" s="22"/>
    </row>
    <row r="902" spans="1:6" ht="15" customHeight="1" x14ac:dyDescent="0.25">
      <c r="A902" s="23" t="s">
        <v>396</v>
      </c>
      <c r="B902" s="24" t="s">
        <v>397</v>
      </c>
      <c r="C902" s="21"/>
      <c r="D902" s="25"/>
      <c r="E902" s="22"/>
      <c r="F902" s="22"/>
    </row>
    <row r="903" spans="1:6" ht="15" customHeight="1" x14ac:dyDescent="0.25">
      <c r="A903" s="19"/>
      <c r="B903" s="24" t="s">
        <v>398</v>
      </c>
      <c r="C903" s="21"/>
      <c r="D903" s="25"/>
      <c r="E903" s="25"/>
      <c r="F903" s="25"/>
    </row>
    <row r="904" spans="1:6" ht="15" customHeight="1" x14ac:dyDescent="0.25">
      <c r="A904" s="19"/>
      <c r="B904" s="20"/>
      <c r="C904" s="21"/>
      <c r="D904" s="25"/>
      <c r="E904" s="22"/>
      <c r="F904" s="22"/>
    </row>
    <row r="905" spans="1:6" ht="15" customHeight="1" x14ac:dyDescent="0.25">
      <c r="A905" s="52">
        <v>51.01</v>
      </c>
      <c r="B905" s="20" t="s">
        <v>399</v>
      </c>
      <c r="C905" s="21"/>
      <c r="D905" s="25"/>
      <c r="E905" s="25"/>
      <c r="F905" s="25"/>
    </row>
    <row r="906" spans="1:6" ht="15" customHeight="1" x14ac:dyDescent="0.25">
      <c r="A906" s="52"/>
      <c r="B906" s="20"/>
      <c r="C906" s="21"/>
      <c r="D906" s="25"/>
      <c r="E906" s="22"/>
      <c r="F906" s="22"/>
    </row>
    <row r="907" spans="1:6" ht="15" customHeight="1" x14ac:dyDescent="0.25">
      <c r="A907" s="52"/>
      <c r="B907" s="20" t="s">
        <v>400</v>
      </c>
      <c r="C907" s="21" t="s">
        <v>103</v>
      </c>
      <c r="D907" s="25">
        <v>500</v>
      </c>
      <c r="E907" s="25"/>
      <c r="F907" s="25"/>
    </row>
    <row r="908" spans="1:6" ht="15" customHeight="1" x14ac:dyDescent="0.25">
      <c r="A908" s="52"/>
      <c r="B908" s="20"/>
      <c r="C908" s="21"/>
      <c r="D908" s="25"/>
      <c r="E908" s="22"/>
      <c r="F908" s="22"/>
    </row>
    <row r="909" spans="1:6" ht="15" customHeight="1" x14ac:dyDescent="0.25">
      <c r="A909" s="52"/>
      <c r="B909" s="20"/>
      <c r="C909" s="21"/>
      <c r="D909" s="25"/>
      <c r="E909" s="25"/>
      <c r="F909" s="25"/>
    </row>
    <row r="910" spans="1:6" ht="15" customHeight="1" x14ac:dyDescent="0.25">
      <c r="A910" s="19"/>
      <c r="B910" s="20"/>
      <c r="C910" s="21"/>
      <c r="D910" s="25"/>
      <c r="E910" s="22"/>
      <c r="F910" s="22"/>
    </row>
    <row r="911" spans="1:6" ht="15" customHeight="1" x14ac:dyDescent="0.25">
      <c r="A911" s="19"/>
      <c r="B911" s="20"/>
      <c r="C911" s="21"/>
      <c r="D911" s="25"/>
      <c r="E911" s="22"/>
      <c r="F911" s="22"/>
    </row>
    <row r="912" spans="1:6" ht="15" customHeight="1" x14ac:dyDescent="0.25">
      <c r="A912" s="19"/>
      <c r="B912" s="20"/>
      <c r="C912" s="21"/>
      <c r="D912" s="25"/>
      <c r="E912" s="22"/>
      <c r="F912" s="22"/>
    </row>
    <row r="913" spans="1:6" ht="15" customHeight="1" x14ac:dyDescent="0.25">
      <c r="A913" s="19"/>
      <c r="B913" s="20"/>
      <c r="C913" s="21"/>
      <c r="D913" s="25"/>
      <c r="E913" s="22"/>
      <c r="F913" s="22"/>
    </row>
    <row r="914" spans="1:6" ht="15" customHeight="1" x14ac:dyDescent="0.25">
      <c r="A914" s="19"/>
      <c r="B914" s="20"/>
      <c r="C914" s="21"/>
      <c r="D914" s="25"/>
      <c r="E914" s="22"/>
      <c r="F914" s="22"/>
    </row>
    <row r="915" spans="1:6" ht="15" customHeight="1" x14ac:dyDescent="0.25">
      <c r="A915" s="19"/>
      <c r="B915" s="20"/>
      <c r="C915" s="21"/>
      <c r="D915" s="25"/>
      <c r="E915" s="22"/>
      <c r="F915" s="22"/>
    </row>
    <row r="916" spans="1:6" ht="15" customHeight="1" x14ac:dyDescent="0.25">
      <c r="A916" s="19"/>
      <c r="B916" s="20"/>
      <c r="C916" s="21"/>
      <c r="D916" s="25"/>
      <c r="E916" s="22"/>
      <c r="F916" s="22"/>
    </row>
    <row r="917" spans="1:6" ht="15" customHeight="1" x14ac:dyDescent="0.25">
      <c r="A917" s="19"/>
      <c r="B917" s="20"/>
      <c r="C917" s="21"/>
      <c r="D917" s="25"/>
      <c r="E917" s="22"/>
      <c r="F917" s="22"/>
    </row>
    <row r="918" spans="1:6" ht="15" customHeight="1" x14ac:dyDescent="0.25">
      <c r="A918" s="19"/>
      <c r="B918" s="20"/>
      <c r="C918" s="21"/>
      <c r="D918" s="25"/>
      <c r="E918" s="22"/>
      <c r="F918" s="22"/>
    </row>
    <row r="919" spans="1:6" ht="15" customHeight="1" x14ac:dyDescent="0.25">
      <c r="A919" s="19"/>
      <c r="B919" s="20"/>
      <c r="C919" s="21"/>
      <c r="D919" s="25"/>
      <c r="E919" s="22"/>
      <c r="F919" s="22"/>
    </row>
    <row r="920" spans="1:6" ht="15" customHeight="1" x14ac:dyDescent="0.25">
      <c r="A920" s="19"/>
      <c r="B920" s="20"/>
      <c r="C920" s="21"/>
      <c r="D920" s="25"/>
      <c r="E920" s="22"/>
      <c r="F920" s="22"/>
    </row>
    <row r="921" spans="1:6" ht="15" customHeight="1" x14ac:dyDescent="0.25">
      <c r="A921" s="19"/>
      <c r="B921" s="20"/>
      <c r="C921" s="21"/>
      <c r="D921" s="25"/>
      <c r="E921" s="22"/>
      <c r="F921" s="22"/>
    </row>
    <row r="922" spans="1:6" ht="15" customHeight="1" x14ac:dyDescent="0.25">
      <c r="A922" s="19"/>
      <c r="B922" s="20"/>
      <c r="C922" s="21"/>
      <c r="D922" s="25"/>
      <c r="E922" s="22"/>
      <c r="F922" s="22"/>
    </row>
    <row r="923" spans="1:6" ht="15" customHeight="1" x14ac:dyDescent="0.25">
      <c r="A923" s="19"/>
      <c r="B923" s="20"/>
      <c r="C923" s="21"/>
      <c r="D923" s="25"/>
      <c r="E923" s="22"/>
      <c r="F923" s="22"/>
    </row>
    <row r="924" spans="1:6" ht="15" customHeight="1" x14ac:dyDescent="0.25">
      <c r="A924" s="19"/>
      <c r="B924" s="20"/>
      <c r="C924" s="21"/>
      <c r="D924" s="25"/>
      <c r="E924" s="22"/>
      <c r="F924" s="22"/>
    </row>
    <row r="925" spans="1:6" ht="15" customHeight="1" x14ac:dyDescent="0.25">
      <c r="A925" s="19"/>
      <c r="B925" s="20"/>
      <c r="C925" s="21"/>
      <c r="D925" s="25"/>
      <c r="E925" s="22"/>
      <c r="F925" s="22"/>
    </row>
    <row r="926" spans="1:6" ht="15" customHeight="1" x14ac:dyDescent="0.25">
      <c r="A926" s="19"/>
      <c r="B926" s="20"/>
      <c r="C926" s="21"/>
      <c r="D926" s="25"/>
      <c r="E926" s="22"/>
      <c r="F926" s="22"/>
    </row>
    <row r="927" spans="1:6" ht="15" customHeight="1" x14ac:dyDescent="0.25">
      <c r="A927" s="19"/>
      <c r="B927" s="20"/>
      <c r="C927" s="21"/>
      <c r="D927" s="25"/>
      <c r="E927" s="22"/>
      <c r="F927" s="22"/>
    </row>
    <row r="928" spans="1:6" ht="15" customHeight="1" x14ac:dyDescent="0.25">
      <c r="A928" s="19"/>
      <c r="B928" s="20"/>
      <c r="C928" s="21"/>
      <c r="D928" s="25"/>
      <c r="E928" s="22"/>
      <c r="F928" s="22"/>
    </row>
    <row r="929" spans="1:6" ht="15" customHeight="1" x14ac:dyDescent="0.25">
      <c r="A929" s="19"/>
      <c r="B929" s="20"/>
      <c r="C929" s="21"/>
      <c r="D929" s="25"/>
      <c r="E929" s="22"/>
      <c r="F929" s="22"/>
    </row>
    <row r="930" spans="1:6" ht="15" customHeight="1" x14ac:dyDescent="0.25">
      <c r="A930" s="19"/>
      <c r="B930" s="20"/>
      <c r="C930" s="21"/>
      <c r="D930" s="25"/>
      <c r="E930" s="22"/>
      <c r="F930" s="22"/>
    </row>
    <row r="931" spans="1:6" ht="15" customHeight="1" x14ac:dyDescent="0.25">
      <c r="A931" s="19"/>
      <c r="B931" s="20"/>
      <c r="C931" s="21"/>
      <c r="D931" s="25"/>
      <c r="E931" s="22"/>
      <c r="F931" s="22"/>
    </row>
    <row r="932" spans="1:6" ht="15" customHeight="1" x14ac:dyDescent="0.25">
      <c r="A932" s="19"/>
      <c r="B932" s="20"/>
      <c r="C932" s="21"/>
      <c r="D932" s="25"/>
      <c r="E932" s="22"/>
      <c r="F932" s="22"/>
    </row>
    <row r="933" spans="1:6" ht="15" customHeight="1" x14ac:dyDescent="0.25">
      <c r="A933" s="19"/>
      <c r="B933" s="20"/>
      <c r="C933" s="21"/>
      <c r="D933" s="25"/>
      <c r="E933" s="22"/>
      <c r="F933" s="22"/>
    </row>
    <row r="934" spans="1:6" ht="15" customHeight="1" x14ac:dyDescent="0.25">
      <c r="A934" s="19"/>
      <c r="B934" s="20"/>
      <c r="C934" s="21"/>
      <c r="D934" s="25"/>
      <c r="E934" s="22"/>
      <c r="F934" s="22"/>
    </row>
    <row r="935" spans="1:6" ht="15" customHeight="1" x14ac:dyDescent="0.25">
      <c r="A935" s="167"/>
      <c r="B935" s="168"/>
      <c r="C935" s="28"/>
      <c r="D935" s="135"/>
      <c r="E935" s="9"/>
      <c r="F935" s="29"/>
    </row>
    <row r="936" spans="1:6" ht="15" customHeight="1" x14ac:dyDescent="0.25">
      <c r="A936" s="169" t="s">
        <v>78</v>
      </c>
      <c r="B936" s="170"/>
      <c r="C936" s="30"/>
      <c r="D936" s="31"/>
      <c r="E936" s="25"/>
      <c r="F936" s="156"/>
    </row>
    <row r="937" spans="1:6" ht="15" customHeight="1" x14ac:dyDescent="0.25">
      <c r="A937" s="78"/>
      <c r="B937" s="79"/>
      <c r="C937" s="80"/>
      <c r="D937" s="142"/>
      <c r="E937" s="81"/>
      <c r="F937" s="157"/>
    </row>
    <row r="938" spans="1:6" ht="15" customHeight="1" x14ac:dyDescent="0.3">
      <c r="A938" s="1"/>
    </row>
    <row r="939" spans="1:6" ht="15" customHeight="1" x14ac:dyDescent="0.3">
      <c r="A939" s="1"/>
    </row>
    <row r="940" spans="1:6" ht="15" customHeight="1" x14ac:dyDescent="0.3">
      <c r="A940" s="1"/>
    </row>
    <row r="941" spans="1:6" ht="15" customHeight="1" x14ac:dyDescent="0.3">
      <c r="A941" s="1"/>
    </row>
    <row r="942" spans="1:6" ht="15" customHeight="1" x14ac:dyDescent="0.3">
      <c r="A942" s="1"/>
    </row>
    <row r="943" spans="1:6" ht="15" customHeight="1" x14ac:dyDescent="0.3">
      <c r="A943" s="1"/>
    </row>
    <row r="945" spans="1:6" ht="15" customHeight="1" x14ac:dyDescent="0.25">
      <c r="A945" s="82"/>
    </row>
    <row r="946" spans="1:6" ht="15" customHeight="1" x14ac:dyDescent="0.3">
      <c r="A946" s="70"/>
      <c r="F946" s="71" t="s">
        <v>401</v>
      </c>
    </row>
    <row r="947" spans="1:6" ht="15" customHeight="1" x14ac:dyDescent="0.25">
      <c r="A947" s="70"/>
    </row>
    <row r="948" spans="1:6" ht="15" customHeight="1" x14ac:dyDescent="0.25">
      <c r="A948" s="72"/>
      <c r="B948" s="8"/>
      <c r="C948" s="8"/>
      <c r="D948" s="133"/>
      <c r="E948" s="9"/>
      <c r="F948" s="10"/>
    </row>
    <row r="949" spans="1:6" ht="15" customHeight="1" x14ac:dyDescent="0.25">
      <c r="A949" s="53" t="s">
        <v>1</v>
      </c>
      <c r="B949" s="12" t="s">
        <v>2</v>
      </c>
      <c r="C949" s="12" t="s">
        <v>3</v>
      </c>
      <c r="D949" s="13" t="s">
        <v>4</v>
      </c>
      <c r="E949" s="13" t="s">
        <v>5</v>
      </c>
      <c r="F949" s="14" t="s">
        <v>6</v>
      </c>
    </row>
    <row r="950" spans="1:6" ht="15" customHeight="1" x14ac:dyDescent="0.25">
      <c r="A950" s="53"/>
      <c r="B950" s="12"/>
      <c r="C950" s="12"/>
      <c r="D950" s="134"/>
      <c r="E950" s="13"/>
      <c r="F950" s="14" t="s">
        <v>7</v>
      </c>
    </row>
    <row r="951" spans="1:6" ht="15" customHeight="1" x14ac:dyDescent="0.25">
      <c r="A951" s="73"/>
      <c r="B951" s="16"/>
      <c r="C951" s="16"/>
      <c r="D951" s="50"/>
      <c r="E951" s="17"/>
      <c r="F951" s="18"/>
    </row>
    <row r="952" spans="1:6" ht="15" customHeight="1" x14ac:dyDescent="0.25">
      <c r="A952" s="53"/>
      <c r="B952" s="20"/>
      <c r="C952" s="21"/>
      <c r="D952" s="25"/>
      <c r="E952" s="22"/>
      <c r="F952" s="22"/>
    </row>
    <row r="953" spans="1:6" ht="15" customHeight="1" x14ac:dyDescent="0.25">
      <c r="A953" s="83">
        <v>5200</v>
      </c>
      <c r="B953" s="84" t="s">
        <v>402</v>
      </c>
      <c r="C953" s="85"/>
      <c r="D953" s="77"/>
      <c r="E953" s="63"/>
      <c r="F953" s="27"/>
    </row>
    <row r="954" spans="1:6" ht="15" customHeight="1" x14ac:dyDescent="0.25">
      <c r="A954" s="83"/>
      <c r="B954" s="84"/>
      <c r="C954" s="85"/>
      <c r="D954" s="77"/>
      <c r="E954" s="63"/>
      <c r="F954" s="27"/>
    </row>
    <row r="955" spans="1:6" ht="15" customHeight="1" x14ac:dyDescent="0.25">
      <c r="A955" s="83"/>
      <c r="B955" s="84"/>
      <c r="C955" s="85"/>
      <c r="D955" s="77"/>
      <c r="E955" s="63"/>
      <c r="F955" s="27"/>
    </row>
    <row r="956" spans="1:6" ht="15" customHeight="1" x14ac:dyDescent="0.25">
      <c r="A956" s="86">
        <v>52.01</v>
      </c>
      <c r="B956" s="87" t="s">
        <v>403</v>
      </c>
      <c r="C956" s="85"/>
      <c r="D956" s="77"/>
      <c r="E956" s="63"/>
      <c r="F956" s="27"/>
    </row>
    <row r="957" spans="1:6" ht="15" customHeight="1" x14ac:dyDescent="0.25">
      <c r="A957" s="86"/>
      <c r="B957" s="87"/>
      <c r="C957" s="85"/>
      <c r="D957" s="77"/>
      <c r="E957" s="63"/>
      <c r="F957" s="27"/>
    </row>
    <row r="958" spans="1:6" ht="15" customHeight="1" x14ac:dyDescent="0.25">
      <c r="A958" s="86"/>
      <c r="B958" s="87"/>
      <c r="C958" s="85"/>
      <c r="D958" s="77"/>
      <c r="E958" s="63"/>
      <c r="F958" s="27"/>
    </row>
    <row r="959" spans="1:6" ht="15" customHeight="1" x14ac:dyDescent="0.25">
      <c r="A959" s="86"/>
      <c r="B959" s="87" t="s">
        <v>404</v>
      </c>
      <c r="C959" s="21" t="s">
        <v>14</v>
      </c>
      <c r="D959" s="77">
        <v>150</v>
      </c>
      <c r="E959" s="63"/>
      <c r="F959" s="25"/>
    </row>
    <row r="960" spans="1:6" ht="15" customHeight="1" x14ac:dyDescent="0.25">
      <c r="A960" s="86"/>
      <c r="B960" s="87" t="s">
        <v>405</v>
      </c>
      <c r="C960" s="85"/>
      <c r="D960" s="77"/>
      <c r="E960" s="63"/>
      <c r="F960" s="77"/>
    </row>
    <row r="961" spans="1:6" ht="15" customHeight="1" x14ac:dyDescent="0.25">
      <c r="A961" s="86"/>
      <c r="B961" s="87"/>
      <c r="C961" s="85"/>
      <c r="D961" s="77"/>
      <c r="E961" s="63"/>
      <c r="F961" s="77"/>
    </row>
    <row r="962" spans="1:6" ht="15" customHeight="1" x14ac:dyDescent="0.25">
      <c r="A962" s="86"/>
      <c r="B962" s="87" t="s">
        <v>406</v>
      </c>
      <c r="C962" s="21" t="s">
        <v>14</v>
      </c>
      <c r="D962" s="77">
        <v>300</v>
      </c>
      <c r="E962" s="63"/>
      <c r="F962" s="25"/>
    </row>
    <row r="963" spans="1:6" ht="15" customHeight="1" x14ac:dyDescent="0.25">
      <c r="A963" s="86"/>
      <c r="B963" s="87"/>
      <c r="C963" s="85"/>
      <c r="D963" s="77"/>
      <c r="E963" s="63"/>
      <c r="F963" s="27"/>
    </row>
    <row r="964" spans="1:6" ht="15" customHeight="1" x14ac:dyDescent="0.25">
      <c r="A964" s="86"/>
      <c r="B964" s="87"/>
      <c r="C964" s="21"/>
      <c r="D964" s="77"/>
      <c r="E964" s="63"/>
      <c r="F964" s="77"/>
    </row>
    <row r="965" spans="1:6" ht="15" customHeight="1" x14ac:dyDescent="0.25">
      <c r="A965" s="86">
        <v>52.02</v>
      </c>
      <c r="B965" s="87" t="s">
        <v>407</v>
      </c>
      <c r="C965" s="85" t="s">
        <v>103</v>
      </c>
      <c r="D965" s="77">
        <v>1500</v>
      </c>
      <c r="E965" s="63"/>
      <c r="F965" s="25"/>
    </row>
    <row r="966" spans="1:6" ht="15" customHeight="1" x14ac:dyDescent="0.25">
      <c r="A966" s="86"/>
      <c r="B966" s="87"/>
      <c r="C966" s="85"/>
      <c r="D966" s="77"/>
      <c r="E966" s="63"/>
      <c r="F966" s="77"/>
    </row>
    <row r="967" spans="1:6" ht="15" customHeight="1" x14ac:dyDescent="0.25">
      <c r="A967" s="86"/>
      <c r="B967" s="87"/>
      <c r="C967" s="85"/>
      <c r="D967" s="77"/>
      <c r="E967" s="63"/>
      <c r="F967" s="27"/>
    </row>
    <row r="968" spans="1:6" ht="15" customHeight="1" x14ac:dyDescent="0.25">
      <c r="A968" s="86">
        <v>52.03</v>
      </c>
      <c r="B968" s="87" t="s">
        <v>408</v>
      </c>
      <c r="C968" s="21"/>
      <c r="D968" s="77"/>
      <c r="E968" s="63"/>
      <c r="F968" s="77"/>
    </row>
    <row r="969" spans="1:6" ht="15" customHeight="1" x14ac:dyDescent="0.25">
      <c r="A969" s="86"/>
      <c r="B969" s="87"/>
      <c r="C969" s="85"/>
      <c r="D969" s="77"/>
      <c r="E969" s="63"/>
      <c r="F969" s="27"/>
    </row>
    <row r="970" spans="1:6" ht="15" customHeight="1" x14ac:dyDescent="0.25">
      <c r="A970" s="86"/>
      <c r="B970" s="37" t="s">
        <v>409</v>
      </c>
      <c r="C970" s="85"/>
      <c r="D970" s="77"/>
      <c r="E970" s="63"/>
      <c r="F970" s="77"/>
    </row>
    <row r="971" spans="1:6" ht="15" customHeight="1" x14ac:dyDescent="0.25">
      <c r="A971" s="86"/>
      <c r="B971" s="37" t="s">
        <v>410</v>
      </c>
      <c r="C971" s="21"/>
      <c r="D971" s="77"/>
      <c r="E971" s="63"/>
      <c r="F971" s="25"/>
    </row>
    <row r="972" spans="1:6" ht="15" customHeight="1" x14ac:dyDescent="0.25">
      <c r="A972" s="86"/>
      <c r="B972" s="37" t="s">
        <v>411</v>
      </c>
      <c r="C972" s="85"/>
      <c r="D972" s="77"/>
      <c r="E972" s="63"/>
      <c r="F972" s="77"/>
    </row>
    <row r="973" spans="1:6" ht="15" customHeight="1" x14ac:dyDescent="0.25">
      <c r="A973" s="86"/>
      <c r="B973" s="37"/>
      <c r="C973" s="85"/>
      <c r="D973" s="77"/>
      <c r="E973" s="63"/>
      <c r="F973" s="77"/>
    </row>
    <row r="974" spans="1:6" ht="15" customHeight="1" x14ac:dyDescent="0.25">
      <c r="A974" s="86"/>
      <c r="B974" s="37" t="s">
        <v>412</v>
      </c>
      <c r="C974" s="21" t="s">
        <v>14</v>
      </c>
      <c r="D974" s="77">
        <v>800</v>
      </c>
      <c r="E974" s="63"/>
      <c r="F974" s="25"/>
    </row>
    <row r="975" spans="1:6" ht="15" customHeight="1" x14ac:dyDescent="0.25">
      <c r="A975" s="86"/>
      <c r="B975" s="87"/>
      <c r="C975" s="85"/>
      <c r="D975" s="77"/>
      <c r="E975" s="63"/>
      <c r="F975" s="77"/>
    </row>
    <row r="976" spans="1:6" ht="15" customHeight="1" x14ac:dyDescent="0.25">
      <c r="A976" s="86"/>
      <c r="B976" s="88"/>
      <c r="C976" s="85"/>
      <c r="D976" s="77"/>
      <c r="E976" s="63"/>
      <c r="F976" s="27"/>
    </row>
    <row r="977" spans="1:6" ht="15" customHeight="1" x14ac:dyDescent="0.25">
      <c r="A977" s="86">
        <v>52.04</v>
      </c>
      <c r="B977" s="87" t="s">
        <v>413</v>
      </c>
      <c r="C977" s="85"/>
      <c r="D977" s="77"/>
      <c r="E977" s="63"/>
      <c r="F977" s="25"/>
    </row>
    <row r="978" spans="1:6" ht="15" customHeight="1" x14ac:dyDescent="0.25">
      <c r="A978" s="89"/>
      <c r="B978" s="87"/>
      <c r="C978" s="85"/>
      <c r="D978" s="77"/>
      <c r="E978" s="63"/>
      <c r="F978" s="27"/>
    </row>
    <row r="979" spans="1:6" ht="15" customHeight="1" x14ac:dyDescent="0.25">
      <c r="A979" s="89"/>
      <c r="B979" s="37" t="s">
        <v>414</v>
      </c>
      <c r="C979" s="85" t="s">
        <v>103</v>
      </c>
      <c r="D979" s="77">
        <v>2000</v>
      </c>
      <c r="E979" s="63"/>
      <c r="F979" s="25"/>
    </row>
    <row r="980" spans="1:6" ht="15" customHeight="1" x14ac:dyDescent="0.25">
      <c r="A980" s="89"/>
      <c r="B980" s="87"/>
      <c r="C980" s="85"/>
      <c r="D980" s="77"/>
      <c r="E980" s="63"/>
      <c r="F980" s="77"/>
    </row>
    <row r="981" spans="1:6" ht="15" customHeight="1" x14ac:dyDescent="0.25">
      <c r="A981" s="89"/>
      <c r="B981" s="86"/>
      <c r="C981" s="85"/>
      <c r="D981" s="143"/>
      <c r="E981" s="63"/>
      <c r="F981" s="77"/>
    </row>
    <row r="982" spans="1:6" ht="15" customHeight="1" x14ac:dyDescent="0.25">
      <c r="A982" s="86" t="s">
        <v>415</v>
      </c>
      <c r="B982" s="87" t="s">
        <v>416</v>
      </c>
      <c r="C982" s="85" t="s">
        <v>103</v>
      </c>
      <c r="D982" s="77">
        <v>800</v>
      </c>
      <c r="E982" s="63"/>
      <c r="F982" s="25"/>
    </row>
    <row r="983" spans="1:6" ht="15" customHeight="1" x14ac:dyDescent="0.25">
      <c r="A983" s="89"/>
      <c r="B983" s="87"/>
      <c r="C983" s="85"/>
      <c r="D983" s="143"/>
      <c r="E983" s="63"/>
      <c r="F983" s="27"/>
    </row>
    <row r="984" spans="1:6" ht="15" customHeight="1" x14ac:dyDescent="0.25">
      <c r="A984" s="53"/>
      <c r="B984" s="20"/>
      <c r="C984" s="21"/>
      <c r="D984" s="25"/>
      <c r="E984" s="22"/>
      <c r="F984" s="22"/>
    </row>
    <row r="985" spans="1:6" ht="15" customHeight="1" x14ac:dyDescent="0.25">
      <c r="A985" s="53"/>
      <c r="B985" s="20"/>
      <c r="C985" s="21"/>
      <c r="D985" s="25"/>
      <c r="E985" s="22"/>
      <c r="F985" s="22"/>
    </row>
    <row r="986" spans="1:6" ht="15" customHeight="1" x14ac:dyDescent="0.25">
      <c r="A986" s="53"/>
      <c r="B986" s="20"/>
      <c r="C986" s="21"/>
      <c r="D986" s="25"/>
      <c r="E986" s="22"/>
      <c r="F986" s="22"/>
    </row>
    <row r="987" spans="1:6" ht="15" customHeight="1" x14ac:dyDescent="0.25">
      <c r="A987" s="53"/>
      <c r="B987" s="20"/>
      <c r="C987" s="21"/>
      <c r="D987" s="25"/>
      <c r="E987" s="22"/>
      <c r="F987" s="22"/>
    </row>
    <row r="988" spans="1:6" ht="15" customHeight="1" x14ac:dyDescent="0.25">
      <c r="A988" s="53"/>
      <c r="B988" s="20"/>
      <c r="C988" s="21"/>
      <c r="D988" s="25"/>
      <c r="E988" s="22"/>
      <c r="F988" s="22"/>
    </row>
    <row r="989" spans="1:6" ht="15" customHeight="1" x14ac:dyDescent="0.25">
      <c r="A989" s="53"/>
      <c r="B989" s="20"/>
      <c r="C989" s="21"/>
      <c r="D989" s="25"/>
      <c r="E989" s="22"/>
      <c r="F989" s="22"/>
    </row>
    <row r="990" spans="1:6" ht="15" customHeight="1" x14ac:dyDescent="0.25">
      <c r="A990" s="53"/>
      <c r="B990" s="20"/>
      <c r="C990" s="21"/>
      <c r="D990" s="25"/>
      <c r="E990" s="22"/>
      <c r="F990" s="22"/>
    </row>
    <row r="991" spans="1:6" ht="15" customHeight="1" x14ac:dyDescent="0.25">
      <c r="A991" s="53"/>
      <c r="B991" s="20"/>
      <c r="C991" s="21"/>
      <c r="D991" s="25"/>
      <c r="E991" s="22"/>
      <c r="F991" s="22"/>
    </row>
    <row r="992" spans="1:6" ht="15" customHeight="1" x14ac:dyDescent="0.25">
      <c r="A992" s="167"/>
      <c r="B992" s="168"/>
      <c r="C992" s="28"/>
      <c r="D992" s="135"/>
      <c r="E992" s="9"/>
      <c r="F992" s="29"/>
    </row>
    <row r="993" spans="1:6" ht="15" customHeight="1" x14ac:dyDescent="0.25">
      <c r="A993" s="169" t="s">
        <v>78</v>
      </c>
      <c r="B993" s="170"/>
      <c r="C993" s="30"/>
      <c r="D993" s="31"/>
      <c r="E993" s="25"/>
      <c r="F993" s="156"/>
    </row>
    <row r="994" spans="1:6" ht="15" customHeight="1" x14ac:dyDescent="0.25">
      <c r="A994" s="78"/>
      <c r="B994" s="79"/>
      <c r="C994" s="80"/>
      <c r="D994" s="142"/>
      <c r="E994" s="81"/>
      <c r="F994" s="157"/>
    </row>
    <row r="995" spans="1:6" ht="15" customHeight="1" x14ac:dyDescent="0.3">
      <c r="A995" s="1"/>
    </row>
    <row r="996" spans="1:6" ht="15" customHeight="1" x14ac:dyDescent="0.3">
      <c r="A996" s="70"/>
      <c r="F996" s="71" t="s">
        <v>417</v>
      </c>
    </row>
    <row r="997" spans="1:6" ht="15" customHeight="1" x14ac:dyDescent="0.25">
      <c r="A997" s="70"/>
    </row>
    <row r="998" spans="1:6" ht="15" customHeight="1" x14ac:dyDescent="0.25">
      <c r="A998" s="72"/>
      <c r="B998" s="8"/>
      <c r="C998" s="8"/>
      <c r="D998" s="133"/>
      <c r="E998" s="9"/>
      <c r="F998" s="10"/>
    </row>
    <row r="999" spans="1:6" ht="15" customHeight="1" x14ac:dyDescent="0.25">
      <c r="A999" s="53" t="s">
        <v>1</v>
      </c>
      <c r="B999" s="12" t="s">
        <v>2</v>
      </c>
      <c r="C999" s="12" t="s">
        <v>3</v>
      </c>
      <c r="D999" s="13" t="s">
        <v>4</v>
      </c>
      <c r="E999" s="13" t="s">
        <v>5</v>
      </c>
      <c r="F999" s="14" t="s">
        <v>6</v>
      </c>
    </row>
    <row r="1000" spans="1:6" ht="15" customHeight="1" x14ac:dyDescent="0.25">
      <c r="A1000" s="53"/>
      <c r="B1000" s="12"/>
      <c r="C1000" s="12"/>
      <c r="D1000" s="134"/>
      <c r="E1000" s="13"/>
      <c r="F1000" s="14" t="s">
        <v>7</v>
      </c>
    </row>
    <row r="1001" spans="1:6" ht="15" customHeight="1" x14ac:dyDescent="0.25">
      <c r="A1001" s="73"/>
      <c r="B1001" s="16"/>
      <c r="C1001" s="16"/>
      <c r="D1001" s="50"/>
      <c r="E1001" s="17"/>
      <c r="F1001" s="18"/>
    </row>
    <row r="1002" spans="1:6" ht="15" customHeight="1" x14ac:dyDescent="0.25">
      <c r="A1002" s="53"/>
      <c r="B1002" s="20"/>
      <c r="C1002" s="21"/>
      <c r="D1002" s="25"/>
      <c r="E1002" s="22"/>
      <c r="F1002" s="22"/>
    </row>
    <row r="1003" spans="1:6" ht="15" customHeight="1" x14ac:dyDescent="0.25">
      <c r="A1003" s="83">
        <v>5400</v>
      </c>
      <c r="B1003" s="84" t="s">
        <v>418</v>
      </c>
      <c r="C1003" s="85"/>
      <c r="D1003" s="77"/>
      <c r="E1003" s="63"/>
      <c r="F1003" s="27"/>
    </row>
    <row r="1004" spans="1:6" ht="15" customHeight="1" x14ac:dyDescent="0.25">
      <c r="A1004" s="83"/>
      <c r="B1004" s="84"/>
      <c r="C1004" s="85"/>
      <c r="D1004" s="77"/>
      <c r="E1004" s="63"/>
      <c r="F1004" s="27"/>
    </row>
    <row r="1005" spans="1:6" ht="15" customHeight="1" x14ac:dyDescent="0.25">
      <c r="A1005" s="83"/>
      <c r="B1005" s="84"/>
      <c r="C1005" s="85"/>
      <c r="D1005" s="77"/>
      <c r="E1005" s="63"/>
      <c r="F1005" s="27"/>
    </row>
    <row r="1006" spans="1:6" ht="15" customHeight="1" x14ac:dyDescent="0.25">
      <c r="A1006" s="86" t="s">
        <v>419</v>
      </c>
      <c r="B1006" s="87" t="s">
        <v>420</v>
      </c>
      <c r="C1006" s="85"/>
      <c r="D1006" s="77"/>
      <c r="E1006" s="63"/>
      <c r="F1006" s="27"/>
    </row>
    <row r="1007" spans="1:6" ht="15" customHeight="1" x14ac:dyDescent="0.25">
      <c r="A1007" s="86"/>
      <c r="B1007" s="87"/>
      <c r="C1007" s="85"/>
      <c r="D1007" s="77"/>
      <c r="E1007" s="63"/>
      <c r="F1007" s="27"/>
    </row>
    <row r="1008" spans="1:6" ht="15" customHeight="1" x14ac:dyDescent="0.25">
      <c r="A1008" s="86"/>
      <c r="B1008" s="87"/>
      <c r="C1008" s="85"/>
      <c r="D1008" s="77"/>
      <c r="E1008" s="63"/>
      <c r="F1008" s="27"/>
    </row>
    <row r="1009" spans="1:6" ht="15" customHeight="1" x14ac:dyDescent="0.25">
      <c r="A1009" s="86"/>
      <c r="B1009" s="87" t="s">
        <v>421</v>
      </c>
      <c r="C1009" s="21" t="s">
        <v>209</v>
      </c>
      <c r="D1009" s="77">
        <v>300</v>
      </c>
      <c r="E1009" s="63"/>
      <c r="F1009" s="25"/>
    </row>
    <row r="1010" spans="1:6" ht="15" customHeight="1" x14ac:dyDescent="0.25">
      <c r="A1010" s="86"/>
      <c r="B1010" s="87"/>
      <c r="C1010" s="85"/>
      <c r="D1010" s="77"/>
      <c r="E1010" s="63"/>
      <c r="F1010" s="77"/>
    </row>
    <row r="1011" spans="1:6" ht="15" customHeight="1" x14ac:dyDescent="0.25">
      <c r="A1011" s="86"/>
      <c r="B1011" s="87"/>
      <c r="C1011" s="85"/>
      <c r="D1011" s="77"/>
      <c r="E1011" s="63"/>
      <c r="F1011" s="77"/>
    </row>
    <row r="1012" spans="1:6" ht="15" customHeight="1" x14ac:dyDescent="0.25">
      <c r="A1012" s="129" t="s">
        <v>422</v>
      </c>
      <c r="B1012" s="130" t="s">
        <v>423</v>
      </c>
      <c r="C1012" s="21"/>
      <c r="D1012" s="77"/>
      <c r="E1012" s="63"/>
      <c r="F1012" s="25"/>
    </row>
    <row r="1013" spans="1:6" ht="15" customHeight="1" x14ac:dyDescent="0.25">
      <c r="A1013" s="129"/>
      <c r="B1013" s="130"/>
      <c r="C1013" s="85"/>
      <c r="D1013" s="77"/>
      <c r="E1013" s="63"/>
      <c r="F1013" s="27"/>
    </row>
    <row r="1014" spans="1:6" ht="15" customHeight="1" x14ac:dyDescent="0.25">
      <c r="A1014" s="129"/>
      <c r="B1014" s="130" t="s">
        <v>424</v>
      </c>
      <c r="C1014" s="21" t="s">
        <v>125</v>
      </c>
      <c r="D1014" s="77">
        <v>6</v>
      </c>
      <c r="E1014" s="63"/>
      <c r="F1014" s="77"/>
    </row>
    <row r="1015" spans="1:6" ht="15" customHeight="1" x14ac:dyDescent="0.25">
      <c r="A1015" s="129"/>
      <c r="B1015" s="130"/>
      <c r="C1015" s="85"/>
      <c r="D1015" s="77"/>
      <c r="E1015" s="63"/>
      <c r="F1015" s="25"/>
    </row>
    <row r="1016" spans="1:6" ht="15" customHeight="1" x14ac:dyDescent="0.25">
      <c r="A1016" s="129" t="s">
        <v>425</v>
      </c>
      <c r="B1016" s="130" t="s">
        <v>426</v>
      </c>
      <c r="C1016" s="85" t="s">
        <v>125</v>
      </c>
      <c r="D1016" s="77">
        <v>25</v>
      </c>
      <c r="E1016" s="63"/>
      <c r="F1016" s="77"/>
    </row>
    <row r="1017" spans="1:6" ht="15" customHeight="1" x14ac:dyDescent="0.25">
      <c r="A1017" s="129"/>
      <c r="B1017" s="130"/>
      <c r="C1017" s="85"/>
      <c r="D1017" s="77"/>
      <c r="E1017" s="63"/>
      <c r="F1017" s="27"/>
    </row>
    <row r="1018" spans="1:6" ht="15" customHeight="1" x14ac:dyDescent="0.25">
      <c r="A1018" s="129" t="s">
        <v>427</v>
      </c>
      <c r="B1018" s="130" t="s">
        <v>428</v>
      </c>
      <c r="C1018" s="21"/>
      <c r="D1018" s="77"/>
      <c r="E1018" s="63"/>
      <c r="F1018" s="77"/>
    </row>
    <row r="1019" spans="1:6" ht="15" customHeight="1" x14ac:dyDescent="0.25">
      <c r="A1019" s="129"/>
      <c r="B1019" s="130" t="s">
        <v>429</v>
      </c>
      <c r="C1019" s="85" t="s">
        <v>125</v>
      </c>
      <c r="D1019" s="77">
        <v>50</v>
      </c>
      <c r="E1019" s="63"/>
      <c r="F1019" s="27"/>
    </row>
    <row r="1020" spans="1:6" ht="15" customHeight="1" x14ac:dyDescent="0.25">
      <c r="A1020" s="86"/>
      <c r="B1020" s="37"/>
      <c r="C1020" s="85"/>
      <c r="D1020" s="77"/>
      <c r="E1020" s="63"/>
      <c r="F1020" s="77"/>
    </row>
    <row r="1021" spans="1:6" ht="15" customHeight="1" x14ac:dyDescent="0.25">
      <c r="A1021" s="86"/>
      <c r="B1021" s="37"/>
      <c r="C1021" s="21"/>
      <c r="D1021" s="77"/>
      <c r="E1021" s="63"/>
      <c r="F1021" s="25"/>
    </row>
    <row r="1022" spans="1:6" ht="15" customHeight="1" x14ac:dyDescent="0.25">
      <c r="A1022" s="86"/>
      <c r="B1022" s="37"/>
      <c r="C1022" s="85"/>
      <c r="D1022" s="77"/>
      <c r="E1022" s="63"/>
      <c r="F1022" s="77"/>
    </row>
    <row r="1023" spans="1:6" ht="15" customHeight="1" x14ac:dyDescent="0.25">
      <c r="A1023" s="86"/>
      <c r="B1023" s="37"/>
      <c r="C1023" s="85"/>
      <c r="D1023" s="77"/>
      <c r="E1023" s="63"/>
      <c r="F1023" s="77"/>
    </row>
    <row r="1024" spans="1:6" ht="15" customHeight="1" x14ac:dyDescent="0.25">
      <c r="A1024" s="86"/>
      <c r="B1024" s="37"/>
      <c r="C1024" s="21"/>
      <c r="D1024" s="77"/>
      <c r="E1024" s="63"/>
      <c r="F1024" s="25"/>
    </row>
    <row r="1025" spans="1:6" ht="15" customHeight="1" x14ac:dyDescent="0.25">
      <c r="A1025" s="86"/>
      <c r="B1025" s="87"/>
      <c r="C1025" s="85"/>
      <c r="D1025" s="77"/>
      <c r="E1025" s="63"/>
      <c r="F1025" s="77"/>
    </row>
    <row r="1026" spans="1:6" ht="15" customHeight="1" x14ac:dyDescent="0.25">
      <c r="A1026" s="86"/>
      <c r="B1026" s="88"/>
      <c r="C1026" s="85"/>
      <c r="D1026" s="77"/>
      <c r="E1026" s="63"/>
      <c r="F1026" s="27"/>
    </row>
    <row r="1027" spans="1:6" ht="15" customHeight="1" x14ac:dyDescent="0.25">
      <c r="A1027" s="86"/>
      <c r="B1027" s="87"/>
      <c r="C1027" s="85"/>
      <c r="D1027" s="77"/>
      <c r="E1027" s="63"/>
      <c r="F1027" s="25"/>
    </row>
    <row r="1028" spans="1:6" ht="15" customHeight="1" x14ac:dyDescent="0.25">
      <c r="A1028" s="89"/>
      <c r="B1028" s="87"/>
      <c r="C1028" s="85"/>
      <c r="D1028" s="77"/>
      <c r="E1028" s="63"/>
      <c r="F1028" s="27"/>
    </row>
    <row r="1029" spans="1:6" ht="15" customHeight="1" x14ac:dyDescent="0.25">
      <c r="A1029" s="53"/>
      <c r="B1029" s="20"/>
      <c r="C1029" s="21"/>
      <c r="D1029" s="25"/>
      <c r="E1029" s="22"/>
      <c r="F1029" s="22"/>
    </row>
    <row r="1030" spans="1:6" ht="15" customHeight="1" x14ac:dyDescent="0.25">
      <c r="A1030" s="53"/>
      <c r="B1030" s="20"/>
      <c r="C1030" s="21"/>
      <c r="D1030" s="25"/>
      <c r="E1030" s="22"/>
      <c r="F1030" s="22"/>
    </row>
    <row r="1031" spans="1:6" ht="15" customHeight="1" x14ac:dyDescent="0.25">
      <c r="A1031" s="53"/>
      <c r="B1031" s="20"/>
      <c r="C1031" s="21"/>
      <c r="D1031" s="25"/>
      <c r="E1031" s="22"/>
      <c r="F1031" s="22"/>
    </row>
    <row r="1032" spans="1:6" ht="15" customHeight="1" x14ac:dyDescent="0.25">
      <c r="A1032" s="53"/>
      <c r="B1032" s="20"/>
      <c r="C1032" s="21"/>
      <c r="D1032" s="25"/>
      <c r="E1032" s="22"/>
      <c r="F1032" s="22"/>
    </row>
    <row r="1033" spans="1:6" ht="15" customHeight="1" x14ac:dyDescent="0.25">
      <c r="A1033" s="53"/>
      <c r="B1033" s="20"/>
      <c r="C1033" s="21"/>
      <c r="D1033" s="25"/>
      <c r="E1033" s="22"/>
      <c r="F1033" s="22"/>
    </row>
    <row r="1034" spans="1:6" ht="15" customHeight="1" x14ac:dyDescent="0.25">
      <c r="A1034" s="53"/>
      <c r="B1034" s="20"/>
      <c r="C1034" s="21"/>
      <c r="D1034" s="25"/>
      <c r="E1034" s="22"/>
      <c r="F1034" s="22"/>
    </row>
    <row r="1035" spans="1:6" ht="15" customHeight="1" x14ac:dyDescent="0.25">
      <c r="A1035" s="53"/>
      <c r="B1035" s="20"/>
      <c r="C1035" s="21"/>
      <c r="D1035" s="25"/>
      <c r="E1035" s="22"/>
      <c r="F1035" s="22"/>
    </row>
    <row r="1036" spans="1:6" ht="15" customHeight="1" x14ac:dyDescent="0.25">
      <c r="A1036" s="53"/>
      <c r="B1036" s="20"/>
      <c r="C1036" s="21"/>
      <c r="D1036" s="25"/>
      <c r="E1036" s="22"/>
      <c r="F1036" s="22"/>
    </row>
    <row r="1037" spans="1:6" ht="15" customHeight="1" x14ac:dyDescent="0.25">
      <c r="A1037" s="53"/>
      <c r="B1037" s="20"/>
      <c r="C1037" s="21"/>
      <c r="D1037" s="25"/>
      <c r="E1037" s="22"/>
      <c r="F1037" s="22"/>
    </row>
    <row r="1038" spans="1:6" ht="15" customHeight="1" x14ac:dyDescent="0.25">
      <c r="A1038" s="167"/>
      <c r="B1038" s="168"/>
      <c r="C1038" s="28"/>
      <c r="D1038" s="135"/>
      <c r="E1038" s="9"/>
      <c r="F1038" s="29"/>
    </row>
    <row r="1039" spans="1:6" ht="15" customHeight="1" x14ac:dyDescent="0.25">
      <c r="A1039" s="169" t="s">
        <v>78</v>
      </c>
      <c r="B1039" s="170"/>
      <c r="C1039" s="30"/>
      <c r="D1039" s="31"/>
      <c r="E1039" s="25"/>
      <c r="F1039" s="156"/>
    </row>
    <row r="1040" spans="1:6" ht="15" customHeight="1" x14ac:dyDescent="0.25">
      <c r="A1040" s="78"/>
      <c r="B1040" s="79"/>
      <c r="C1040" s="80"/>
      <c r="D1040" s="142"/>
      <c r="E1040" s="81"/>
      <c r="F1040" s="157"/>
    </row>
    <row r="1042" spans="1:6" ht="15" customHeight="1" x14ac:dyDescent="0.3">
      <c r="F1042" s="6" t="s">
        <v>430</v>
      </c>
    </row>
    <row r="1044" spans="1:6" ht="15" customHeight="1" x14ac:dyDescent="0.25">
      <c r="A1044" s="7"/>
      <c r="B1044" s="8"/>
      <c r="C1044" s="8"/>
      <c r="D1044" s="133"/>
      <c r="E1044" s="9"/>
      <c r="F1044" s="10"/>
    </row>
    <row r="1045" spans="1:6" ht="15" customHeight="1" x14ac:dyDescent="0.25">
      <c r="A1045" s="11" t="s">
        <v>1</v>
      </c>
      <c r="B1045" s="12" t="s">
        <v>2</v>
      </c>
      <c r="C1045" s="12" t="s">
        <v>3</v>
      </c>
      <c r="D1045" s="13" t="s">
        <v>4</v>
      </c>
      <c r="E1045" s="13" t="s">
        <v>5</v>
      </c>
      <c r="F1045" s="14" t="s">
        <v>6</v>
      </c>
    </row>
    <row r="1046" spans="1:6" ht="15" customHeight="1" x14ac:dyDescent="0.25">
      <c r="A1046" s="11"/>
      <c r="B1046" s="12"/>
      <c r="C1046" s="12"/>
      <c r="D1046" s="134"/>
      <c r="E1046" s="13"/>
      <c r="F1046" s="14" t="s">
        <v>7</v>
      </c>
    </row>
    <row r="1047" spans="1:6" ht="15" customHeight="1" x14ac:dyDescent="0.25">
      <c r="A1047" s="15"/>
      <c r="B1047" s="16"/>
      <c r="C1047" s="16"/>
      <c r="D1047" s="50"/>
      <c r="E1047" s="17"/>
      <c r="F1047" s="18"/>
    </row>
    <row r="1048" spans="1:6" ht="15" customHeight="1" x14ac:dyDescent="0.25">
      <c r="A1048" s="19"/>
      <c r="B1048" s="20"/>
      <c r="C1048" s="21"/>
      <c r="D1048" s="25"/>
      <c r="E1048" s="22"/>
      <c r="F1048" s="22"/>
    </row>
    <row r="1049" spans="1:6" ht="15" customHeight="1" x14ac:dyDescent="0.25">
      <c r="A1049" s="23" t="s">
        <v>431</v>
      </c>
      <c r="B1049" s="24" t="s">
        <v>432</v>
      </c>
      <c r="C1049" s="21"/>
      <c r="D1049" s="25"/>
      <c r="E1049" s="25"/>
      <c r="F1049" s="25"/>
    </row>
    <row r="1050" spans="1:6" ht="15" customHeight="1" x14ac:dyDescent="0.25">
      <c r="A1050" s="19"/>
      <c r="B1050" s="20"/>
      <c r="C1050" s="21"/>
      <c r="D1050" s="25"/>
      <c r="E1050" s="22"/>
      <c r="F1050" s="22"/>
    </row>
    <row r="1051" spans="1:6" ht="15" customHeight="1" x14ac:dyDescent="0.25">
      <c r="A1051" s="52">
        <v>56.01</v>
      </c>
      <c r="B1051" s="20" t="s">
        <v>551</v>
      </c>
      <c r="C1051" s="21"/>
      <c r="D1051" s="25"/>
      <c r="E1051" s="25"/>
      <c r="F1051" s="25"/>
    </row>
    <row r="1052" spans="1:6" ht="15" customHeight="1" x14ac:dyDescent="0.25">
      <c r="A1052" s="52"/>
      <c r="B1052" s="20" t="s">
        <v>552</v>
      </c>
      <c r="C1052" s="21"/>
      <c r="D1052" s="25"/>
      <c r="E1052" s="25"/>
      <c r="F1052" s="25"/>
    </row>
    <row r="1053" spans="1:6" ht="15" customHeight="1" x14ac:dyDescent="0.25">
      <c r="A1053" s="52"/>
      <c r="B1053" s="20" t="s">
        <v>553</v>
      </c>
      <c r="C1053" s="21"/>
      <c r="D1053" s="25"/>
      <c r="E1053" s="22"/>
      <c r="F1053" s="22"/>
    </row>
    <row r="1054" spans="1:6" ht="15" customHeight="1" x14ac:dyDescent="0.25">
      <c r="A1054" s="52"/>
      <c r="B1054" s="20" t="s">
        <v>433</v>
      </c>
      <c r="C1054" s="21"/>
      <c r="D1054" s="25"/>
      <c r="E1054" s="22"/>
      <c r="F1054" s="22"/>
    </row>
    <row r="1055" spans="1:6" ht="15" customHeight="1" x14ac:dyDescent="0.25">
      <c r="A1055" s="52"/>
      <c r="B1055" s="20" t="s">
        <v>434</v>
      </c>
      <c r="C1055" s="21" t="s">
        <v>103</v>
      </c>
      <c r="D1055" s="25">
        <v>500</v>
      </c>
      <c r="E1055" s="22"/>
      <c r="F1055" s="25"/>
    </row>
    <row r="1056" spans="1:6" ht="15" customHeight="1" x14ac:dyDescent="0.25">
      <c r="A1056" s="52"/>
      <c r="B1056" s="20"/>
      <c r="C1056" s="21"/>
      <c r="D1056" s="25"/>
      <c r="E1056" s="25"/>
      <c r="F1056" s="25"/>
    </row>
    <row r="1057" spans="1:6" ht="15" customHeight="1" x14ac:dyDescent="0.25">
      <c r="A1057" s="52"/>
      <c r="B1057" s="20" t="s">
        <v>435</v>
      </c>
      <c r="C1057" s="21"/>
      <c r="D1057" s="25"/>
      <c r="E1057" s="22"/>
      <c r="F1057" s="22"/>
    </row>
    <row r="1058" spans="1:6" ht="15" customHeight="1" x14ac:dyDescent="0.25">
      <c r="A1058" s="52"/>
      <c r="B1058" s="20" t="s">
        <v>436</v>
      </c>
      <c r="C1058" s="21"/>
      <c r="D1058" s="25"/>
      <c r="E1058" s="22"/>
      <c r="F1058" s="22"/>
    </row>
    <row r="1059" spans="1:6" ht="15" customHeight="1" x14ac:dyDescent="0.25">
      <c r="A1059" s="52"/>
      <c r="B1059" s="20" t="s">
        <v>437</v>
      </c>
      <c r="C1059" s="21" t="s">
        <v>125</v>
      </c>
      <c r="D1059" s="25">
        <v>40</v>
      </c>
      <c r="E1059" s="22"/>
      <c r="F1059" s="25"/>
    </row>
    <row r="1060" spans="1:6" ht="15" customHeight="1" x14ac:dyDescent="0.25">
      <c r="A1060" s="52"/>
      <c r="B1060" s="20"/>
      <c r="C1060" s="21"/>
      <c r="D1060" s="25"/>
      <c r="E1060" s="22"/>
      <c r="F1060" s="22"/>
    </row>
    <row r="1061" spans="1:6" ht="15" customHeight="1" x14ac:dyDescent="0.25">
      <c r="A1061" s="52"/>
      <c r="B1061" s="20" t="s">
        <v>438</v>
      </c>
      <c r="C1061" s="21"/>
      <c r="D1061" s="25"/>
      <c r="E1061" s="22"/>
      <c r="F1061" s="22"/>
    </row>
    <row r="1062" spans="1:6" ht="15" customHeight="1" x14ac:dyDescent="0.25">
      <c r="A1062" s="52"/>
      <c r="B1062" s="20" t="s">
        <v>439</v>
      </c>
      <c r="C1062" s="21" t="s">
        <v>125</v>
      </c>
      <c r="D1062" s="55">
        <v>50</v>
      </c>
      <c r="E1062" s="22"/>
      <c r="F1062" s="25"/>
    </row>
    <row r="1063" spans="1:6" ht="15" customHeight="1" x14ac:dyDescent="0.25">
      <c r="A1063" s="52"/>
      <c r="B1063" s="20"/>
      <c r="C1063" s="21"/>
      <c r="D1063" s="25"/>
      <c r="E1063" s="22"/>
      <c r="F1063" s="22"/>
    </row>
    <row r="1064" spans="1:6" ht="15" customHeight="1" x14ac:dyDescent="0.25">
      <c r="A1064" s="52"/>
      <c r="B1064" s="20" t="s">
        <v>440</v>
      </c>
      <c r="C1064" s="21"/>
      <c r="D1064" s="25"/>
      <c r="E1064" s="22"/>
      <c r="F1064" s="22"/>
    </row>
    <row r="1065" spans="1:6" ht="15" customHeight="1" x14ac:dyDescent="0.25">
      <c r="A1065" s="52"/>
      <c r="B1065" s="20" t="s">
        <v>441</v>
      </c>
      <c r="C1065" s="21" t="s">
        <v>125</v>
      </c>
      <c r="D1065" s="25">
        <v>35</v>
      </c>
      <c r="E1065" s="22"/>
      <c r="F1065" s="25"/>
    </row>
    <row r="1066" spans="1:6" ht="15" customHeight="1" x14ac:dyDescent="0.25">
      <c r="A1066" s="52"/>
      <c r="B1066" s="20"/>
      <c r="C1066" s="21"/>
      <c r="D1066" s="25"/>
      <c r="E1066" s="22"/>
      <c r="F1066" s="22"/>
    </row>
    <row r="1067" spans="1:6" ht="15" customHeight="1" x14ac:dyDescent="0.25">
      <c r="A1067" s="52">
        <v>56.02</v>
      </c>
      <c r="B1067" s="20" t="s">
        <v>442</v>
      </c>
      <c r="C1067" s="21"/>
      <c r="D1067" s="25"/>
      <c r="E1067" s="22"/>
      <c r="F1067" s="22"/>
    </row>
    <row r="1068" spans="1:6" ht="15" customHeight="1" x14ac:dyDescent="0.25">
      <c r="A1068" s="52"/>
      <c r="B1068" s="20" t="s">
        <v>443</v>
      </c>
      <c r="C1068" s="21"/>
      <c r="D1068" s="25"/>
      <c r="E1068" s="22"/>
      <c r="F1068" s="22"/>
    </row>
    <row r="1069" spans="1:6" ht="15" customHeight="1" x14ac:dyDescent="0.25">
      <c r="A1069" s="52"/>
      <c r="B1069" s="20" t="s">
        <v>444</v>
      </c>
      <c r="C1069" s="21" t="s">
        <v>209</v>
      </c>
      <c r="D1069" s="25">
        <v>430</v>
      </c>
      <c r="E1069" s="22"/>
      <c r="F1069" s="25"/>
    </row>
    <row r="1070" spans="1:6" ht="15" customHeight="1" x14ac:dyDescent="0.25">
      <c r="A1070" s="52"/>
      <c r="B1070" s="20"/>
      <c r="C1070" s="21"/>
      <c r="D1070" s="25"/>
      <c r="E1070" s="22"/>
      <c r="F1070" s="22"/>
    </row>
    <row r="1071" spans="1:6" ht="15" customHeight="1" x14ac:dyDescent="0.25">
      <c r="A1071" s="52"/>
      <c r="B1071" s="20" t="s">
        <v>554</v>
      </c>
      <c r="C1071" s="21"/>
      <c r="D1071" s="25"/>
      <c r="E1071" s="22"/>
      <c r="F1071" s="22"/>
    </row>
    <row r="1072" spans="1:6" ht="15" customHeight="1" x14ac:dyDescent="0.25">
      <c r="A1072" s="52"/>
      <c r="B1072" s="20" t="s">
        <v>445</v>
      </c>
      <c r="C1072" s="21" t="s">
        <v>209</v>
      </c>
      <c r="D1072" s="25">
        <v>430</v>
      </c>
      <c r="E1072" s="22"/>
      <c r="F1072" s="25"/>
    </row>
    <row r="1073" spans="1:6" ht="15" customHeight="1" x14ac:dyDescent="0.25">
      <c r="A1073" s="52"/>
      <c r="B1073" s="20"/>
      <c r="C1073" s="21"/>
      <c r="D1073" s="25"/>
      <c r="E1073" s="22"/>
      <c r="F1073" s="22"/>
    </row>
    <row r="1074" spans="1:6" ht="15" customHeight="1" x14ac:dyDescent="0.25">
      <c r="A1074" s="52">
        <v>56.03</v>
      </c>
      <c r="B1074" s="20" t="s">
        <v>555</v>
      </c>
      <c r="C1074" s="21"/>
      <c r="D1074" s="25"/>
      <c r="E1074" s="22"/>
      <c r="F1074" s="22"/>
    </row>
    <row r="1075" spans="1:6" ht="15" customHeight="1" x14ac:dyDescent="0.25">
      <c r="A1075" s="52"/>
      <c r="B1075" s="20" t="s">
        <v>446</v>
      </c>
      <c r="C1075" s="21" t="s">
        <v>209</v>
      </c>
      <c r="D1075" s="25">
        <v>160</v>
      </c>
      <c r="E1075" s="22"/>
      <c r="F1075" s="25"/>
    </row>
    <row r="1076" spans="1:6" ht="15" customHeight="1" x14ac:dyDescent="0.25">
      <c r="A1076" s="52"/>
      <c r="B1076" s="20" t="s">
        <v>447</v>
      </c>
      <c r="C1076" s="21" t="s">
        <v>209</v>
      </c>
      <c r="D1076" s="25">
        <v>60</v>
      </c>
      <c r="E1076" s="22"/>
      <c r="F1076" s="25"/>
    </row>
    <row r="1077" spans="1:6" ht="15" customHeight="1" x14ac:dyDescent="0.25">
      <c r="A1077" s="52"/>
      <c r="B1077" s="20"/>
      <c r="C1077" s="21"/>
      <c r="D1077" s="25"/>
      <c r="E1077" s="22"/>
      <c r="F1077" s="22"/>
    </row>
    <row r="1078" spans="1:6" ht="15" customHeight="1" x14ac:dyDescent="0.25">
      <c r="A1078" s="52">
        <v>56.05</v>
      </c>
      <c r="B1078" s="20" t="s">
        <v>448</v>
      </c>
      <c r="C1078" s="21"/>
      <c r="D1078" s="25"/>
      <c r="E1078" s="22"/>
      <c r="F1078" s="22"/>
    </row>
    <row r="1079" spans="1:6" ht="15" customHeight="1" x14ac:dyDescent="0.25">
      <c r="A1079" s="52"/>
      <c r="B1079" s="20" t="s">
        <v>449</v>
      </c>
      <c r="C1079" s="21" t="s">
        <v>14</v>
      </c>
      <c r="D1079" s="25">
        <v>15</v>
      </c>
      <c r="E1079" s="22"/>
      <c r="F1079" s="25"/>
    </row>
    <row r="1080" spans="1:6" ht="15" customHeight="1" x14ac:dyDescent="0.25">
      <c r="A1080" s="52"/>
      <c r="B1080" s="20"/>
      <c r="C1080" s="21"/>
      <c r="D1080" s="25"/>
      <c r="E1080" s="22"/>
      <c r="F1080" s="22"/>
    </row>
    <row r="1081" spans="1:6" ht="15" customHeight="1" x14ac:dyDescent="0.25">
      <c r="A1081" s="52">
        <v>56.06</v>
      </c>
      <c r="B1081" s="20" t="s">
        <v>450</v>
      </c>
      <c r="C1081" s="21"/>
      <c r="D1081" s="25"/>
      <c r="E1081" s="22"/>
      <c r="F1081" s="22"/>
    </row>
    <row r="1082" spans="1:6" ht="15" customHeight="1" x14ac:dyDescent="0.25">
      <c r="A1082" s="52"/>
      <c r="B1082" s="20" t="s">
        <v>451</v>
      </c>
      <c r="C1082" s="21" t="s">
        <v>14</v>
      </c>
      <c r="D1082" s="25">
        <v>15</v>
      </c>
      <c r="E1082" s="22"/>
      <c r="F1082" s="25"/>
    </row>
    <row r="1083" spans="1:6" ht="15" customHeight="1" x14ac:dyDescent="0.25">
      <c r="A1083" s="52"/>
      <c r="B1083" s="20"/>
      <c r="C1083" s="21"/>
      <c r="D1083" s="25"/>
      <c r="E1083" s="22"/>
      <c r="F1083" s="22"/>
    </row>
    <row r="1084" spans="1:6" ht="15" customHeight="1" x14ac:dyDescent="0.25">
      <c r="A1084" s="52">
        <v>56.07</v>
      </c>
      <c r="B1084" s="20" t="s">
        <v>452</v>
      </c>
      <c r="C1084" s="21"/>
      <c r="D1084" s="25"/>
      <c r="E1084" s="22"/>
      <c r="F1084" s="22"/>
    </row>
    <row r="1085" spans="1:6" ht="15" customHeight="1" x14ac:dyDescent="0.25">
      <c r="A1085" s="52"/>
      <c r="B1085" s="20" t="s">
        <v>453</v>
      </c>
      <c r="C1085" s="21" t="s">
        <v>454</v>
      </c>
      <c r="D1085" s="25">
        <v>50</v>
      </c>
      <c r="E1085" s="22"/>
      <c r="F1085" s="25"/>
    </row>
    <row r="1086" spans="1:6" ht="15" customHeight="1" x14ac:dyDescent="0.25">
      <c r="A1086" s="19"/>
      <c r="B1086" s="20"/>
      <c r="C1086" s="21"/>
      <c r="D1086" s="25"/>
      <c r="E1086" s="22"/>
      <c r="F1086" s="22"/>
    </row>
    <row r="1087" spans="1:6" ht="15" customHeight="1" x14ac:dyDescent="0.25">
      <c r="A1087" s="167"/>
      <c r="B1087" s="168"/>
      <c r="C1087" s="28"/>
      <c r="D1087" s="135"/>
      <c r="E1087" s="9"/>
      <c r="F1087" s="29"/>
    </row>
    <row r="1088" spans="1:6" ht="15" customHeight="1" x14ac:dyDescent="0.25">
      <c r="A1088" s="169" t="s">
        <v>78</v>
      </c>
      <c r="B1088" s="170"/>
      <c r="C1088" s="30"/>
      <c r="D1088" s="31"/>
      <c r="E1088" s="25"/>
      <c r="F1088" s="158"/>
    </row>
    <row r="1089" spans="1:6" ht="15" customHeight="1" x14ac:dyDescent="0.25">
      <c r="A1089" s="165"/>
      <c r="B1089" s="166"/>
      <c r="C1089" s="32"/>
      <c r="D1089" s="49"/>
      <c r="E1089" s="17"/>
      <c r="F1089" s="33"/>
    </row>
    <row r="1091" spans="1:6" ht="15" customHeight="1" x14ac:dyDescent="0.3">
      <c r="F1091" s="6" t="s">
        <v>455</v>
      </c>
    </row>
    <row r="1093" spans="1:6" ht="15" customHeight="1" x14ac:dyDescent="0.25">
      <c r="A1093" s="7"/>
      <c r="B1093" s="8"/>
      <c r="C1093" s="8"/>
      <c r="D1093" s="133"/>
      <c r="E1093" s="9"/>
      <c r="F1093" s="10"/>
    </row>
    <row r="1094" spans="1:6" ht="15" customHeight="1" x14ac:dyDescent="0.25">
      <c r="A1094" s="11" t="s">
        <v>1</v>
      </c>
      <c r="B1094" s="12" t="s">
        <v>2</v>
      </c>
      <c r="C1094" s="12" t="s">
        <v>3</v>
      </c>
      <c r="D1094" s="13" t="s">
        <v>4</v>
      </c>
      <c r="E1094" s="13" t="s">
        <v>5</v>
      </c>
      <c r="F1094" s="14" t="s">
        <v>6</v>
      </c>
    </row>
    <row r="1095" spans="1:6" ht="15" customHeight="1" x14ac:dyDescent="0.25">
      <c r="A1095" s="11"/>
      <c r="B1095" s="12"/>
      <c r="C1095" s="12"/>
      <c r="D1095" s="134"/>
      <c r="E1095" s="13"/>
      <c r="F1095" s="14" t="s">
        <v>7</v>
      </c>
    </row>
    <row r="1096" spans="1:6" ht="15" customHeight="1" x14ac:dyDescent="0.25">
      <c r="A1096" s="15"/>
      <c r="B1096" s="16"/>
      <c r="C1096" s="16"/>
      <c r="D1096" s="50"/>
      <c r="E1096" s="17"/>
      <c r="F1096" s="18"/>
    </row>
    <row r="1097" spans="1:6" ht="15" customHeight="1" x14ac:dyDescent="0.25">
      <c r="A1097" s="19"/>
      <c r="B1097" s="20"/>
      <c r="C1097" s="21"/>
      <c r="D1097" s="25"/>
      <c r="E1097" s="22"/>
      <c r="F1097" s="22"/>
    </row>
    <row r="1098" spans="1:6" ht="15" customHeight="1" x14ac:dyDescent="0.25">
      <c r="A1098" s="23" t="s">
        <v>456</v>
      </c>
      <c r="B1098" s="24" t="s">
        <v>457</v>
      </c>
      <c r="C1098" s="21"/>
      <c r="D1098" s="25"/>
      <c r="E1098" s="25"/>
      <c r="F1098" s="25"/>
    </row>
    <row r="1099" spans="1:6" ht="15" customHeight="1" x14ac:dyDescent="0.25">
      <c r="A1099" s="19"/>
      <c r="B1099" s="20"/>
      <c r="C1099" s="21"/>
      <c r="D1099" s="25"/>
      <c r="E1099" s="22"/>
      <c r="F1099" s="22"/>
    </row>
    <row r="1100" spans="1:6" ht="15" customHeight="1" x14ac:dyDescent="0.25">
      <c r="A1100" s="52">
        <v>57.02</v>
      </c>
      <c r="B1100" s="20" t="s">
        <v>458</v>
      </c>
      <c r="C1100" s="21"/>
      <c r="D1100" s="25"/>
      <c r="E1100" s="25"/>
      <c r="F1100" s="25"/>
    </row>
    <row r="1101" spans="1:6" ht="15" customHeight="1" x14ac:dyDescent="0.25">
      <c r="A1101" s="52"/>
      <c r="B1101" s="20"/>
      <c r="C1101" s="21"/>
      <c r="D1101" s="25"/>
      <c r="E1101" s="22"/>
      <c r="F1101" s="22"/>
    </row>
    <row r="1102" spans="1:6" ht="15" customHeight="1" x14ac:dyDescent="0.25">
      <c r="A1102" s="52"/>
      <c r="B1102" s="20" t="s">
        <v>459</v>
      </c>
      <c r="C1102" s="21"/>
      <c r="D1102" s="25"/>
      <c r="E1102" s="25"/>
      <c r="F1102" s="25"/>
    </row>
    <row r="1103" spans="1:6" ht="15" customHeight="1" x14ac:dyDescent="0.25">
      <c r="A1103" s="52"/>
      <c r="B1103" s="20"/>
      <c r="C1103" s="21"/>
      <c r="D1103" s="25"/>
      <c r="E1103" s="22"/>
      <c r="F1103" s="22"/>
    </row>
    <row r="1104" spans="1:6" ht="15" customHeight="1" x14ac:dyDescent="0.25">
      <c r="A1104" s="52"/>
      <c r="B1104" s="20" t="s">
        <v>460</v>
      </c>
      <c r="C1104" s="21" t="s">
        <v>209</v>
      </c>
      <c r="D1104" s="25">
        <v>6700</v>
      </c>
      <c r="E1104" s="25"/>
      <c r="F1104" s="25"/>
    </row>
    <row r="1105" spans="1:6" ht="15" customHeight="1" x14ac:dyDescent="0.25">
      <c r="A1105" s="52"/>
      <c r="B1105" s="20"/>
      <c r="C1105" s="21"/>
      <c r="D1105" s="25"/>
      <c r="E1105" s="22"/>
      <c r="F1105" s="22"/>
    </row>
    <row r="1106" spans="1:6" ht="15" customHeight="1" x14ac:dyDescent="0.25">
      <c r="A1106" s="52"/>
      <c r="B1106" s="20" t="s">
        <v>461</v>
      </c>
      <c r="C1106" s="21" t="s">
        <v>209</v>
      </c>
      <c r="D1106" s="25">
        <v>150</v>
      </c>
      <c r="E1106" s="25"/>
      <c r="F1106" s="25"/>
    </row>
    <row r="1107" spans="1:6" ht="15" customHeight="1" x14ac:dyDescent="0.25">
      <c r="A1107" s="52"/>
      <c r="B1107" s="20"/>
      <c r="C1107" s="21"/>
      <c r="D1107" s="25"/>
      <c r="E1107" s="25"/>
      <c r="F1107" s="25"/>
    </row>
    <row r="1108" spans="1:6" ht="15" customHeight="1" x14ac:dyDescent="0.25">
      <c r="A1108" s="52"/>
      <c r="B1108" s="20" t="s">
        <v>462</v>
      </c>
      <c r="C1108" s="21" t="s">
        <v>209</v>
      </c>
      <c r="D1108" s="25">
        <v>150</v>
      </c>
      <c r="E1108" s="25"/>
      <c r="F1108" s="25"/>
    </row>
    <row r="1109" spans="1:6" ht="15" customHeight="1" x14ac:dyDescent="0.25">
      <c r="A1109" s="52"/>
      <c r="B1109" s="20"/>
      <c r="C1109" s="21"/>
      <c r="D1109" s="25"/>
      <c r="E1109" s="25"/>
      <c r="F1109" s="25"/>
    </row>
    <row r="1110" spans="1:6" ht="15" customHeight="1" x14ac:dyDescent="0.25">
      <c r="A1110" s="52"/>
      <c r="B1110" s="20" t="s">
        <v>463</v>
      </c>
      <c r="C1110" s="21" t="s">
        <v>209</v>
      </c>
      <c r="D1110" s="25">
        <v>0</v>
      </c>
      <c r="E1110" s="25"/>
      <c r="F1110" s="25"/>
    </row>
    <row r="1111" spans="1:6" ht="15" customHeight="1" x14ac:dyDescent="0.25">
      <c r="A1111" s="52"/>
      <c r="B1111" s="20"/>
      <c r="C1111" s="21"/>
      <c r="D1111" s="25"/>
      <c r="E1111" s="22"/>
      <c r="F1111" s="22"/>
    </row>
    <row r="1112" spans="1:6" ht="15" customHeight="1" x14ac:dyDescent="0.25">
      <c r="A1112" s="52"/>
      <c r="B1112" s="20" t="s">
        <v>464</v>
      </c>
      <c r="C1112" s="21" t="s">
        <v>125</v>
      </c>
      <c r="D1112" s="25">
        <v>30</v>
      </c>
      <c r="E1112" s="25"/>
      <c r="F1112" s="25"/>
    </row>
    <row r="1113" spans="1:6" ht="15" customHeight="1" x14ac:dyDescent="0.25">
      <c r="A1113" s="52"/>
      <c r="B1113" s="20"/>
      <c r="C1113" s="21"/>
      <c r="D1113" s="25"/>
      <c r="E1113" s="25"/>
      <c r="F1113" s="25"/>
    </row>
    <row r="1114" spans="1:6" ht="15" customHeight="1" x14ac:dyDescent="0.25">
      <c r="A1114" s="52"/>
      <c r="B1114" s="20" t="s">
        <v>465</v>
      </c>
      <c r="C1114" s="21" t="s">
        <v>125</v>
      </c>
      <c r="D1114" s="25">
        <v>20</v>
      </c>
      <c r="E1114" s="25"/>
      <c r="F1114" s="25"/>
    </row>
    <row r="1115" spans="1:6" ht="15" customHeight="1" x14ac:dyDescent="0.25">
      <c r="A1115" s="52"/>
      <c r="B1115" s="20"/>
      <c r="C1115" s="21"/>
      <c r="D1115" s="25"/>
      <c r="E1115" s="22"/>
      <c r="F1115" s="22"/>
    </row>
    <row r="1116" spans="1:6" ht="15" customHeight="1" x14ac:dyDescent="0.25">
      <c r="A1116" s="52" t="s">
        <v>466</v>
      </c>
      <c r="B1116" s="20" t="s">
        <v>467</v>
      </c>
      <c r="C1116" s="21"/>
      <c r="D1116" s="25"/>
      <c r="E1116" s="22"/>
      <c r="F1116" s="22"/>
    </row>
    <row r="1117" spans="1:6" ht="15" customHeight="1" x14ac:dyDescent="0.25">
      <c r="A1117" s="52"/>
      <c r="B1117" s="20" t="s">
        <v>468</v>
      </c>
      <c r="C1117" s="21"/>
      <c r="D1117" s="25"/>
      <c r="E1117" s="22"/>
      <c r="F1117" s="22"/>
    </row>
    <row r="1118" spans="1:6" ht="15" customHeight="1" x14ac:dyDescent="0.25">
      <c r="A1118" s="52"/>
      <c r="B1118" s="20" t="s">
        <v>469</v>
      </c>
      <c r="C1118" s="21" t="s">
        <v>209</v>
      </c>
      <c r="D1118" s="25">
        <v>6700</v>
      </c>
      <c r="E1118" s="22"/>
      <c r="F1118" s="25"/>
    </row>
    <row r="1119" spans="1:6" ht="15" customHeight="1" x14ac:dyDescent="0.25">
      <c r="A1119" s="52"/>
      <c r="B1119" s="20"/>
      <c r="C1119" s="21"/>
      <c r="D1119" s="25"/>
      <c r="E1119" s="22"/>
      <c r="F1119" s="22"/>
    </row>
    <row r="1120" spans="1:6" ht="15" customHeight="1" x14ac:dyDescent="0.25">
      <c r="A1120" s="52">
        <v>57.07</v>
      </c>
      <c r="B1120" s="20" t="s">
        <v>470</v>
      </c>
      <c r="C1120" s="21"/>
      <c r="D1120" s="25"/>
      <c r="E1120" s="22"/>
      <c r="F1120" s="58"/>
    </row>
    <row r="1121" spans="1:6" ht="15" customHeight="1" x14ac:dyDescent="0.25">
      <c r="A1121" s="52"/>
      <c r="B1121" s="20" t="s">
        <v>471</v>
      </c>
      <c r="C1121" s="21" t="s">
        <v>87</v>
      </c>
      <c r="D1121" s="25">
        <v>1</v>
      </c>
      <c r="E1121" s="22"/>
      <c r="F1121" s="25"/>
    </row>
    <row r="1122" spans="1:6" ht="15" customHeight="1" x14ac:dyDescent="0.25">
      <c r="A1122" s="19"/>
      <c r="B1122" s="20"/>
      <c r="C1122" s="21"/>
      <c r="D1122" s="25"/>
      <c r="E1122" s="22"/>
      <c r="F1122" s="22"/>
    </row>
    <row r="1123" spans="1:6" ht="15" customHeight="1" x14ac:dyDescent="0.25">
      <c r="A1123" s="19"/>
      <c r="B1123" s="20"/>
      <c r="C1123" s="21"/>
      <c r="D1123" s="25"/>
      <c r="E1123" s="22"/>
      <c r="F1123" s="22"/>
    </row>
    <row r="1124" spans="1:6" ht="15" customHeight="1" x14ac:dyDescent="0.25">
      <c r="A1124" s="19"/>
      <c r="B1124" s="20"/>
      <c r="C1124" s="21"/>
      <c r="D1124" s="25"/>
      <c r="E1124" s="22"/>
      <c r="F1124" s="22"/>
    </row>
    <row r="1125" spans="1:6" ht="15" customHeight="1" x14ac:dyDescent="0.25">
      <c r="A1125" s="19"/>
      <c r="B1125" s="20"/>
      <c r="C1125" s="21"/>
      <c r="D1125" s="25"/>
      <c r="E1125" s="22"/>
      <c r="F1125" s="22"/>
    </row>
    <row r="1126" spans="1:6" ht="15" customHeight="1" x14ac:dyDescent="0.25">
      <c r="A1126" s="19"/>
      <c r="B1126" s="20"/>
      <c r="C1126" s="21"/>
      <c r="D1126" s="25"/>
      <c r="E1126" s="22"/>
      <c r="F1126" s="22"/>
    </row>
    <row r="1127" spans="1:6" ht="15" customHeight="1" x14ac:dyDescent="0.25">
      <c r="A1127" s="19"/>
      <c r="B1127" s="20"/>
      <c r="C1127" s="21"/>
      <c r="D1127" s="25"/>
      <c r="E1127" s="22"/>
      <c r="F1127" s="22"/>
    </row>
    <row r="1128" spans="1:6" ht="15" customHeight="1" x14ac:dyDescent="0.25">
      <c r="A1128" s="19"/>
      <c r="B1128" s="20"/>
      <c r="C1128" s="21"/>
      <c r="D1128" s="25"/>
      <c r="E1128" s="22"/>
      <c r="F1128" s="22"/>
    </row>
    <row r="1129" spans="1:6" ht="15" customHeight="1" x14ac:dyDescent="0.25">
      <c r="A1129" s="19"/>
      <c r="B1129" s="20"/>
      <c r="C1129" s="21"/>
      <c r="D1129" s="25"/>
      <c r="F1129" s="22"/>
    </row>
    <row r="1130" spans="1:6" ht="15" customHeight="1" x14ac:dyDescent="0.25">
      <c r="A1130" s="19"/>
      <c r="B1130" s="20"/>
      <c r="C1130" s="21"/>
      <c r="D1130" s="25"/>
      <c r="E1130" s="22"/>
      <c r="F1130" s="22"/>
    </row>
    <row r="1131" spans="1:6" ht="15" customHeight="1" x14ac:dyDescent="0.25">
      <c r="A1131" s="167"/>
      <c r="B1131" s="168"/>
      <c r="C1131" s="28"/>
      <c r="D1131" s="135"/>
      <c r="E1131" s="9"/>
      <c r="F1131" s="29"/>
    </row>
    <row r="1132" spans="1:6" ht="15" customHeight="1" x14ac:dyDescent="0.25">
      <c r="A1132" s="169"/>
      <c r="B1132" s="170"/>
      <c r="C1132" s="30"/>
      <c r="D1132" s="31"/>
      <c r="E1132" s="25"/>
      <c r="F1132" s="164"/>
    </row>
    <row r="1133" spans="1:6" ht="15" customHeight="1" x14ac:dyDescent="0.25">
      <c r="A1133" s="165"/>
      <c r="B1133" s="166"/>
      <c r="C1133" s="32"/>
      <c r="D1133" s="49"/>
      <c r="E1133" s="17"/>
      <c r="F1133" s="33"/>
    </row>
    <row r="1134" spans="1:6" ht="15" customHeight="1" x14ac:dyDescent="0.3">
      <c r="A1134" s="1"/>
    </row>
    <row r="1136" spans="1:6" ht="15" customHeight="1" x14ac:dyDescent="0.3">
      <c r="F1136" s="6" t="s">
        <v>472</v>
      </c>
    </row>
    <row r="1138" spans="1:6" ht="15" customHeight="1" x14ac:dyDescent="0.25">
      <c r="A1138" s="7"/>
      <c r="B1138" s="8"/>
      <c r="C1138" s="8"/>
      <c r="D1138" s="133"/>
      <c r="E1138" s="9"/>
      <c r="F1138" s="10"/>
    </row>
    <row r="1139" spans="1:6" ht="15" customHeight="1" x14ac:dyDescent="0.25">
      <c r="A1139" s="11" t="s">
        <v>1</v>
      </c>
      <c r="B1139" s="12" t="s">
        <v>2</v>
      </c>
      <c r="C1139" s="12" t="s">
        <v>3</v>
      </c>
      <c r="D1139" s="13" t="s">
        <v>4</v>
      </c>
      <c r="E1139" s="13" t="s">
        <v>5</v>
      </c>
      <c r="F1139" s="14" t="s">
        <v>6</v>
      </c>
    </row>
    <row r="1140" spans="1:6" ht="15" customHeight="1" x14ac:dyDescent="0.25">
      <c r="A1140" s="11"/>
      <c r="B1140" s="12"/>
      <c r="C1140" s="12"/>
      <c r="D1140" s="134"/>
      <c r="E1140" s="13"/>
      <c r="F1140" s="14" t="s">
        <v>7</v>
      </c>
    </row>
    <row r="1141" spans="1:6" ht="15" customHeight="1" x14ac:dyDescent="0.25">
      <c r="A1141" s="15"/>
      <c r="B1141" s="16"/>
      <c r="C1141" s="16"/>
      <c r="D1141" s="50"/>
      <c r="E1141" s="17"/>
      <c r="F1141" s="18"/>
    </row>
    <row r="1142" spans="1:6" ht="15" customHeight="1" x14ac:dyDescent="0.25">
      <c r="A1142" s="19"/>
      <c r="B1142" s="20"/>
      <c r="C1142" s="21"/>
      <c r="D1142" s="25"/>
      <c r="E1142" s="22"/>
      <c r="F1142" s="22"/>
    </row>
    <row r="1143" spans="1:6" ht="15" customHeight="1" x14ac:dyDescent="0.25">
      <c r="A1143" s="23" t="s">
        <v>473</v>
      </c>
      <c r="B1143" s="24" t="s">
        <v>474</v>
      </c>
      <c r="C1143" s="21"/>
      <c r="D1143" s="25"/>
      <c r="E1143" s="22"/>
      <c r="F1143" s="22"/>
    </row>
    <row r="1144" spans="1:6" ht="15" customHeight="1" x14ac:dyDescent="0.25">
      <c r="A1144" s="19"/>
      <c r="B1144" s="24" t="s">
        <v>475</v>
      </c>
      <c r="C1144" s="21"/>
      <c r="D1144" s="25"/>
      <c r="E1144" s="22"/>
      <c r="F1144" s="22"/>
    </row>
    <row r="1145" spans="1:6" ht="15" customHeight="1" x14ac:dyDescent="0.25">
      <c r="A1145" s="19"/>
      <c r="B1145" s="24" t="s">
        <v>476</v>
      </c>
      <c r="C1145" s="21"/>
      <c r="D1145" s="25"/>
      <c r="E1145" s="25"/>
      <c r="F1145" s="25"/>
    </row>
    <row r="1146" spans="1:6" ht="15" customHeight="1" x14ac:dyDescent="0.25">
      <c r="A1146" s="19"/>
      <c r="B1146" s="20"/>
      <c r="C1146" s="21"/>
      <c r="D1146" s="25"/>
      <c r="E1146" s="22"/>
      <c r="F1146" s="22"/>
    </row>
    <row r="1147" spans="1:6" ht="15" customHeight="1" x14ac:dyDescent="0.25">
      <c r="A1147" s="52" t="s">
        <v>477</v>
      </c>
      <c r="B1147" s="20" t="s">
        <v>478</v>
      </c>
      <c r="C1147" s="21"/>
      <c r="D1147" s="25"/>
      <c r="E1147" s="25"/>
      <c r="F1147" s="25"/>
    </row>
    <row r="1148" spans="1:6" ht="15" customHeight="1" x14ac:dyDescent="0.25">
      <c r="A1148" s="19"/>
      <c r="B1148" s="20"/>
      <c r="C1148" s="21"/>
      <c r="D1148" s="25"/>
      <c r="E1148" s="22"/>
      <c r="F1148" s="22"/>
    </row>
    <row r="1149" spans="1:6" ht="15" customHeight="1" x14ac:dyDescent="0.25">
      <c r="A1149" s="19"/>
      <c r="B1149" s="20" t="s">
        <v>479</v>
      </c>
      <c r="C1149" s="21" t="s">
        <v>146</v>
      </c>
      <c r="D1149" s="25">
        <v>5.2</v>
      </c>
      <c r="E1149" s="22"/>
      <c r="F1149" s="25"/>
    </row>
    <row r="1150" spans="1:6" ht="15" customHeight="1" x14ac:dyDescent="0.25">
      <c r="A1150" s="19"/>
      <c r="B1150" s="20"/>
      <c r="C1150" s="21"/>
      <c r="D1150" s="25"/>
      <c r="E1150" s="22"/>
      <c r="F1150" s="22"/>
    </row>
    <row r="1151" spans="1:6" ht="15" customHeight="1" x14ac:dyDescent="0.25">
      <c r="A1151" s="19"/>
      <c r="B1151" s="20"/>
      <c r="C1151" s="21"/>
      <c r="D1151" s="25"/>
      <c r="E1151" s="22"/>
      <c r="F1151" s="22"/>
    </row>
    <row r="1152" spans="1:6" ht="15" customHeight="1" x14ac:dyDescent="0.25">
      <c r="A1152" s="52"/>
      <c r="B1152" s="20"/>
      <c r="C1152" s="21"/>
      <c r="D1152" s="25"/>
      <c r="E1152" s="22"/>
      <c r="F1152" s="25"/>
    </row>
    <row r="1153" spans="1:6" ht="15" customHeight="1" x14ac:dyDescent="0.25">
      <c r="A1153" s="19"/>
      <c r="B1153" s="20"/>
      <c r="C1153" s="21"/>
      <c r="D1153" s="25"/>
      <c r="E1153" s="22"/>
      <c r="F1153" s="22"/>
    </row>
    <row r="1154" spans="1:6" ht="15" customHeight="1" x14ac:dyDescent="0.25">
      <c r="A1154" s="19"/>
      <c r="B1154" s="20"/>
      <c r="C1154" s="21"/>
      <c r="D1154" s="25"/>
      <c r="E1154" s="22"/>
      <c r="F1154" s="22"/>
    </row>
    <row r="1155" spans="1:6" ht="15" customHeight="1" x14ac:dyDescent="0.25">
      <c r="A1155" s="19"/>
      <c r="B1155" s="20"/>
      <c r="C1155" s="21"/>
      <c r="D1155" s="25"/>
      <c r="E1155" s="22"/>
      <c r="F1155" s="22"/>
    </row>
    <row r="1156" spans="1:6" ht="15" customHeight="1" x14ac:dyDescent="0.25">
      <c r="A1156" s="19"/>
      <c r="B1156" s="20"/>
      <c r="C1156" s="21"/>
      <c r="D1156" s="25"/>
      <c r="E1156" s="22"/>
      <c r="F1156" s="22"/>
    </row>
    <row r="1157" spans="1:6" ht="15" customHeight="1" x14ac:dyDescent="0.25">
      <c r="A1157" s="19"/>
      <c r="B1157" s="20"/>
      <c r="C1157" s="21"/>
      <c r="D1157" s="25"/>
      <c r="E1157" s="22"/>
      <c r="F1157" s="22"/>
    </row>
    <row r="1158" spans="1:6" ht="15" customHeight="1" x14ac:dyDescent="0.25">
      <c r="A1158" s="19"/>
      <c r="B1158" s="20"/>
      <c r="C1158" s="21"/>
      <c r="D1158" s="25"/>
      <c r="E1158" s="22"/>
      <c r="F1158" s="22"/>
    </row>
    <row r="1159" spans="1:6" ht="15" customHeight="1" x14ac:dyDescent="0.25">
      <c r="A1159" s="19"/>
      <c r="B1159" s="20"/>
      <c r="C1159" s="21"/>
      <c r="D1159" s="25"/>
      <c r="E1159" s="22"/>
      <c r="F1159" s="22"/>
    </row>
    <row r="1160" spans="1:6" ht="15" customHeight="1" x14ac:dyDescent="0.25">
      <c r="A1160" s="19"/>
      <c r="B1160" s="20"/>
      <c r="C1160" s="21"/>
      <c r="D1160" s="25"/>
      <c r="E1160" s="22"/>
      <c r="F1160" s="22"/>
    </row>
    <row r="1161" spans="1:6" ht="15" customHeight="1" x14ac:dyDescent="0.25">
      <c r="A1161" s="19"/>
      <c r="B1161" s="20"/>
      <c r="C1161" s="21"/>
      <c r="D1161" s="25"/>
      <c r="E1161" s="22"/>
      <c r="F1161" s="22"/>
    </row>
    <row r="1162" spans="1:6" ht="15" customHeight="1" x14ac:dyDescent="0.25">
      <c r="A1162" s="19"/>
      <c r="B1162" s="20"/>
      <c r="C1162" s="21"/>
      <c r="D1162" s="25"/>
      <c r="E1162" s="22"/>
      <c r="F1162" s="22"/>
    </row>
    <row r="1163" spans="1:6" ht="15" customHeight="1" x14ac:dyDescent="0.25">
      <c r="A1163" s="19"/>
      <c r="B1163" s="20"/>
      <c r="C1163" s="21"/>
      <c r="D1163" s="25"/>
      <c r="E1163" s="22"/>
      <c r="F1163" s="22"/>
    </row>
    <row r="1164" spans="1:6" ht="15" customHeight="1" x14ac:dyDescent="0.25">
      <c r="A1164" s="19"/>
      <c r="B1164" s="20"/>
      <c r="C1164" s="21"/>
      <c r="D1164" s="25"/>
      <c r="E1164" s="22"/>
      <c r="F1164" s="22"/>
    </row>
    <row r="1165" spans="1:6" ht="15" customHeight="1" x14ac:dyDescent="0.25">
      <c r="A1165" s="19"/>
      <c r="B1165" s="20"/>
      <c r="C1165" s="21"/>
      <c r="D1165" s="25"/>
      <c r="E1165" s="22"/>
      <c r="F1165" s="22"/>
    </row>
    <row r="1166" spans="1:6" ht="15" customHeight="1" x14ac:dyDescent="0.25">
      <c r="A1166" s="19"/>
      <c r="B1166" s="20"/>
      <c r="C1166" s="21"/>
      <c r="D1166" s="25"/>
      <c r="E1166" s="22"/>
      <c r="F1166" s="22"/>
    </row>
    <row r="1167" spans="1:6" ht="15" customHeight="1" x14ac:dyDescent="0.25">
      <c r="A1167" s="19"/>
      <c r="B1167" s="20"/>
      <c r="C1167" s="21"/>
      <c r="D1167" s="25"/>
      <c r="E1167" s="22"/>
      <c r="F1167" s="22"/>
    </row>
    <row r="1168" spans="1:6" ht="15" customHeight="1" x14ac:dyDescent="0.25">
      <c r="A1168" s="19"/>
      <c r="B1168" s="20"/>
      <c r="C1168" s="21"/>
      <c r="D1168" s="25"/>
      <c r="E1168" s="22"/>
      <c r="F1168" s="22"/>
    </row>
    <row r="1169" spans="1:6" ht="15" customHeight="1" x14ac:dyDescent="0.25">
      <c r="A1169" s="19"/>
      <c r="B1169" s="20"/>
      <c r="C1169" s="21"/>
      <c r="D1169" s="25"/>
      <c r="E1169" s="22"/>
      <c r="F1169" s="22"/>
    </row>
    <row r="1170" spans="1:6" ht="15" customHeight="1" x14ac:dyDescent="0.25">
      <c r="A1170" s="19"/>
      <c r="B1170" s="20"/>
      <c r="C1170" s="21"/>
      <c r="D1170" s="25"/>
      <c r="E1170" s="22"/>
      <c r="F1170" s="22"/>
    </row>
    <row r="1171" spans="1:6" ht="15" customHeight="1" x14ac:dyDescent="0.25">
      <c r="A1171" s="19"/>
      <c r="B1171" s="20"/>
      <c r="C1171" s="21"/>
      <c r="D1171" s="25"/>
      <c r="E1171" s="22"/>
      <c r="F1171" s="22"/>
    </row>
    <row r="1172" spans="1:6" ht="15" customHeight="1" x14ac:dyDescent="0.25">
      <c r="A1172" s="19"/>
      <c r="B1172" s="20"/>
      <c r="C1172" s="21"/>
      <c r="D1172" s="25"/>
      <c r="E1172" s="22"/>
      <c r="F1172" s="22"/>
    </row>
    <row r="1173" spans="1:6" ht="15" customHeight="1" x14ac:dyDescent="0.25">
      <c r="A1173" s="19"/>
      <c r="B1173" s="20"/>
      <c r="C1173" s="21"/>
      <c r="D1173" s="25"/>
      <c r="E1173" s="22"/>
      <c r="F1173" s="22"/>
    </row>
    <row r="1174" spans="1:6" ht="15" customHeight="1" x14ac:dyDescent="0.25">
      <c r="A1174" s="19"/>
      <c r="B1174" s="20"/>
      <c r="C1174" s="21"/>
      <c r="D1174" s="25"/>
      <c r="E1174" s="22"/>
      <c r="F1174" s="22"/>
    </row>
    <row r="1175" spans="1:6" ht="15" customHeight="1" x14ac:dyDescent="0.25">
      <c r="A1175" s="19"/>
      <c r="B1175" s="20"/>
      <c r="C1175" s="21"/>
      <c r="D1175" s="25"/>
      <c r="E1175" s="22"/>
      <c r="F1175" s="22"/>
    </row>
    <row r="1176" spans="1:6" ht="15" customHeight="1" x14ac:dyDescent="0.25">
      <c r="A1176" s="167"/>
      <c r="B1176" s="168"/>
      <c r="C1176" s="28"/>
      <c r="D1176" s="135"/>
      <c r="E1176" s="9"/>
      <c r="F1176" s="29"/>
    </row>
    <row r="1177" spans="1:6" ht="15" customHeight="1" x14ac:dyDescent="0.25">
      <c r="A1177" s="169" t="s">
        <v>78</v>
      </c>
      <c r="B1177" s="170"/>
      <c r="C1177" s="30"/>
      <c r="D1177" s="31"/>
      <c r="E1177" s="25"/>
      <c r="F1177" s="164"/>
    </row>
    <row r="1178" spans="1:6" ht="15" customHeight="1" x14ac:dyDescent="0.25">
      <c r="A1178" s="165"/>
      <c r="B1178" s="166"/>
      <c r="C1178" s="32"/>
      <c r="D1178" s="49"/>
      <c r="E1178" s="17"/>
      <c r="F1178" s="33"/>
    </row>
    <row r="1179" spans="1:6" ht="15" customHeight="1" x14ac:dyDescent="0.25">
      <c r="A1179" s="75"/>
    </row>
    <row r="1180" spans="1:6" ht="15" customHeight="1" x14ac:dyDescent="0.3">
      <c r="F1180" s="6" t="s">
        <v>480</v>
      </c>
    </row>
    <row r="1182" spans="1:6" ht="15" customHeight="1" x14ac:dyDescent="0.25">
      <c r="A1182" s="7"/>
      <c r="B1182" s="8"/>
      <c r="C1182" s="8"/>
      <c r="D1182" s="133"/>
      <c r="E1182" s="9"/>
      <c r="F1182" s="10"/>
    </row>
    <row r="1183" spans="1:6" ht="15" customHeight="1" x14ac:dyDescent="0.25">
      <c r="A1183" s="11" t="s">
        <v>1</v>
      </c>
      <c r="B1183" s="12" t="s">
        <v>2</v>
      </c>
      <c r="C1183" s="12" t="s">
        <v>3</v>
      </c>
      <c r="D1183" s="13" t="s">
        <v>4</v>
      </c>
      <c r="E1183" s="13" t="s">
        <v>5</v>
      </c>
      <c r="F1183" s="14" t="s">
        <v>6</v>
      </c>
    </row>
    <row r="1184" spans="1:6" ht="15" customHeight="1" x14ac:dyDescent="0.25">
      <c r="A1184" s="11"/>
      <c r="B1184" s="12"/>
      <c r="C1184" s="12"/>
      <c r="D1184" s="134"/>
      <c r="E1184" s="13"/>
      <c r="F1184" s="14" t="s">
        <v>7</v>
      </c>
    </row>
    <row r="1185" spans="1:6" ht="15" customHeight="1" x14ac:dyDescent="0.25">
      <c r="A1185" s="15"/>
      <c r="B1185" s="16"/>
      <c r="C1185" s="16"/>
      <c r="D1185" s="50"/>
      <c r="E1185" s="17"/>
      <c r="F1185" s="18"/>
    </row>
    <row r="1186" spans="1:6" ht="15" customHeight="1" x14ac:dyDescent="0.25">
      <c r="A1186" s="19"/>
      <c r="B1186" s="20"/>
      <c r="C1186" s="21"/>
      <c r="D1186" s="25"/>
      <c r="E1186" s="22"/>
      <c r="F1186" s="22"/>
    </row>
    <row r="1187" spans="1:6" ht="15" customHeight="1" x14ac:dyDescent="0.25">
      <c r="A1187" s="65">
        <v>73</v>
      </c>
      <c r="B1187" s="24" t="s">
        <v>481</v>
      </c>
      <c r="C1187" s="21"/>
      <c r="D1187" s="25"/>
      <c r="E1187" s="22"/>
      <c r="F1187" s="22"/>
    </row>
    <row r="1188" spans="1:6" ht="15" customHeight="1" x14ac:dyDescent="0.25">
      <c r="A1188" s="19"/>
      <c r="B1188" s="24"/>
      <c r="C1188" s="21"/>
      <c r="D1188" s="25"/>
      <c r="E1188" s="25"/>
      <c r="F1188" s="25"/>
    </row>
    <row r="1189" spans="1:6" ht="15" customHeight="1" x14ac:dyDescent="0.25">
      <c r="A1189" s="19"/>
      <c r="B1189" s="20"/>
      <c r="C1189" s="21"/>
      <c r="D1189" s="25"/>
      <c r="E1189" s="22"/>
      <c r="F1189" s="22"/>
    </row>
    <row r="1190" spans="1:6" ht="15" customHeight="1" x14ac:dyDescent="0.25">
      <c r="A1190" s="19" t="s">
        <v>482</v>
      </c>
      <c r="B1190" s="20" t="s">
        <v>483</v>
      </c>
      <c r="C1190" s="21"/>
      <c r="D1190" s="25"/>
      <c r="E1190" s="25"/>
      <c r="F1190" s="25"/>
    </row>
    <row r="1191" spans="1:6" ht="15" customHeight="1" x14ac:dyDescent="0.25">
      <c r="A1191" s="19"/>
      <c r="B1191" s="20" t="s">
        <v>484</v>
      </c>
      <c r="C1191" s="21"/>
      <c r="D1191" s="25"/>
      <c r="E1191" s="25"/>
      <c r="F1191" s="25"/>
    </row>
    <row r="1192" spans="1:6" ht="15" customHeight="1" x14ac:dyDescent="0.25">
      <c r="A1192" s="19"/>
      <c r="B1192" s="20" t="s">
        <v>485</v>
      </c>
      <c r="C1192" s="21"/>
      <c r="D1192" s="25"/>
      <c r="E1192" s="25"/>
      <c r="F1192" s="25"/>
    </row>
    <row r="1193" spans="1:6" ht="15" customHeight="1" x14ac:dyDescent="0.25">
      <c r="A1193" s="19"/>
      <c r="B1193" s="20"/>
      <c r="C1193" s="21"/>
      <c r="D1193" s="25"/>
      <c r="E1193" s="22"/>
      <c r="F1193" s="22"/>
    </row>
    <row r="1194" spans="1:6" ht="15" customHeight="1" x14ac:dyDescent="0.25">
      <c r="A1194" s="19"/>
      <c r="B1194" s="20" t="s">
        <v>486</v>
      </c>
      <c r="C1194" s="21" t="s">
        <v>103</v>
      </c>
      <c r="D1194" s="25">
        <v>26280</v>
      </c>
      <c r="E1194" s="25"/>
      <c r="F1194" s="25"/>
    </row>
    <row r="1195" spans="1:6" ht="15" customHeight="1" x14ac:dyDescent="0.25">
      <c r="A1195" s="19"/>
      <c r="B1195" s="20"/>
      <c r="C1195" s="21"/>
      <c r="D1195" s="25"/>
      <c r="E1195" s="25"/>
      <c r="F1195" s="25"/>
    </row>
    <row r="1196" spans="1:6" ht="15" customHeight="1" x14ac:dyDescent="0.25">
      <c r="A1196" s="19"/>
      <c r="B1196" s="20" t="s">
        <v>582</v>
      </c>
      <c r="C1196" s="21" t="s">
        <v>125</v>
      </c>
      <c r="D1196" s="25">
        <v>9</v>
      </c>
      <c r="E1196" s="22"/>
      <c r="F1196" s="22"/>
    </row>
    <row r="1197" spans="1:6" ht="15" customHeight="1" x14ac:dyDescent="0.25">
      <c r="A1197" s="19"/>
      <c r="B1197" s="20"/>
      <c r="C1197" s="21"/>
      <c r="D1197" s="25"/>
      <c r="E1197" s="22"/>
      <c r="F1197" s="22"/>
    </row>
    <row r="1198" spans="1:6" ht="15" customHeight="1" x14ac:dyDescent="0.25">
      <c r="A1198" s="19"/>
      <c r="B1198" s="20"/>
      <c r="C1198" s="21"/>
      <c r="D1198" s="25"/>
      <c r="E1198" s="22"/>
      <c r="F1198" s="22"/>
    </row>
    <row r="1199" spans="1:6" ht="15" customHeight="1" x14ac:dyDescent="0.25">
      <c r="A1199" s="19"/>
      <c r="B1199" s="20"/>
      <c r="C1199" s="21"/>
      <c r="D1199" s="25"/>
      <c r="E1199" s="22"/>
      <c r="F1199" s="22"/>
    </row>
    <row r="1200" spans="1:6" ht="15" customHeight="1" x14ac:dyDescent="0.25">
      <c r="A1200" s="19"/>
      <c r="B1200" s="20"/>
      <c r="C1200" s="21"/>
      <c r="D1200" s="25"/>
      <c r="E1200" s="22"/>
      <c r="F1200" s="22"/>
    </row>
    <row r="1201" spans="1:6" ht="15" customHeight="1" x14ac:dyDescent="0.25">
      <c r="A1201" s="19"/>
      <c r="B1201" s="20"/>
      <c r="C1201" s="21"/>
      <c r="D1201" s="25"/>
      <c r="E1201" s="22"/>
      <c r="F1201" s="22"/>
    </row>
    <row r="1202" spans="1:6" ht="15" customHeight="1" x14ac:dyDescent="0.25">
      <c r="A1202" s="19"/>
      <c r="B1202" s="20"/>
      <c r="C1202" s="21"/>
      <c r="D1202" s="25"/>
      <c r="E1202" s="22"/>
      <c r="F1202" s="22"/>
    </row>
    <row r="1203" spans="1:6" ht="15" customHeight="1" x14ac:dyDescent="0.25">
      <c r="A1203" s="19"/>
      <c r="B1203" s="20"/>
      <c r="C1203" s="21"/>
      <c r="D1203" s="25"/>
      <c r="E1203" s="22"/>
      <c r="F1203" s="22"/>
    </row>
    <row r="1204" spans="1:6" ht="15" customHeight="1" x14ac:dyDescent="0.25">
      <c r="A1204" s="19"/>
      <c r="B1204" s="20"/>
      <c r="C1204" s="21"/>
      <c r="D1204" s="25"/>
      <c r="E1204" s="22"/>
      <c r="F1204" s="22"/>
    </row>
    <row r="1205" spans="1:6" ht="15" customHeight="1" x14ac:dyDescent="0.25">
      <c r="A1205" s="19"/>
      <c r="B1205" s="20"/>
      <c r="C1205" s="21"/>
      <c r="D1205" s="25"/>
      <c r="E1205" s="22"/>
      <c r="F1205" s="22"/>
    </row>
    <row r="1206" spans="1:6" ht="15" customHeight="1" x14ac:dyDescent="0.25">
      <c r="A1206" s="19"/>
      <c r="B1206" s="20"/>
      <c r="C1206" s="21"/>
      <c r="D1206" s="25"/>
      <c r="E1206" s="22"/>
      <c r="F1206" s="22"/>
    </row>
    <row r="1207" spans="1:6" ht="15" customHeight="1" x14ac:dyDescent="0.25">
      <c r="A1207" s="19"/>
      <c r="B1207" s="20"/>
      <c r="C1207" s="21"/>
      <c r="D1207" s="25"/>
      <c r="E1207" s="22"/>
      <c r="F1207" s="22"/>
    </row>
    <row r="1208" spans="1:6" ht="15" customHeight="1" x14ac:dyDescent="0.25">
      <c r="A1208" s="19"/>
      <c r="B1208" s="20"/>
      <c r="C1208" s="21"/>
      <c r="D1208" s="25"/>
      <c r="E1208" s="22"/>
      <c r="F1208" s="22"/>
    </row>
    <row r="1209" spans="1:6" ht="15" customHeight="1" x14ac:dyDescent="0.25">
      <c r="A1209" s="19"/>
      <c r="B1209" s="20"/>
      <c r="C1209" s="21"/>
      <c r="D1209" s="25"/>
      <c r="E1209" s="22"/>
      <c r="F1209" s="22"/>
    </row>
    <row r="1210" spans="1:6" ht="15" customHeight="1" x14ac:dyDescent="0.25">
      <c r="A1210" s="19"/>
      <c r="B1210" s="20"/>
      <c r="C1210" s="21"/>
      <c r="D1210" s="25"/>
      <c r="E1210" s="22"/>
      <c r="F1210" s="22"/>
    </row>
    <row r="1211" spans="1:6" ht="15" customHeight="1" x14ac:dyDescent="0.25">
      <c r="A1211" s="19"/>
      <c r="B1211" s="20"/>
      <c r="C1211" s="21"/>
      <c r="D1211" s="25"/>
      <c r="E1211" s="22"/>
      <c r="F1211" s="22"/>
    </row>
    <row r="1212" spans="1:6" ht="15" customHeight="1" x14ac:dyDescent="0.25">
      <c r="A1212" s="19"/>
      <c r="B1212" s="20"/>
      <c r="C1212" s="21"/>
      <c r="D1212" s="25"/>
      <c r="E1212" s="22"/>
      <c r="F1212" s="22"/>
    </row>
    <row r="1213" spans="1:6" ht="15" customHeight="1" x14ac:dyDescent="0.25">
      <c r="A1213" s="19"/>
      <c r="B1213" s="20"/>
      <c r="C1213" s="21"/>
      <c r="D1213" s="25"/>
      <c r="E1213" s="22"/>
      <c r="F1213" s="22"/>
    </row>
    <row r="1214" spans="1:6" ht="15" customHeight="1" x14ac:dyDescent="0.25">
      <c r="A1214" s="19"/>
      <c r="B1214" s="20"/>
      <c r="C1214" s="21"/>
      <c r="D1214" s="25"/>
      <c r="E1214" s="22"/>
      <c r="F1214" s="22"/>
    </row>
    <row r="1215" spans="1:6" ht="15" customHeight="1" x14ac:dyDescent="0.25">
      <c r="A1215" s="19"/>
      <c r="B1215" s="20"/>
      <c r="C1215" s="21"/>
      <c r="D1215" s="25"/>
      <c r="E1215" s="22"/>
      <c r="F1215" s="22"/>
    </row>
    <row r="1216" spans="1:6" ht="15" customHeight="1" x14ac:dyDescent="0.25">
      <c r="A1216" s="19"/>
      <c r="B1216" s="20"/>
      <c r="C1216" s="21"/>
      <c r="D1216" s="25"/>
      <c r="E1216" s="22"/>
      <c r="F1216" s="22"/>
    </row>
    <row r="1217" spans="1:6" ht="15" customHeight="1" x14ac:dyDescent="0.25">
      <c r="A1217" s="19"/>
      <c r="B1217" s="20"/>
      <c r="C1217" s="21"/>
      <c r="D1217" s="25"/>
      <c r="E1217" s="22"/>
      <c r="F1217" s="22"/>
    </row>
    <row r="1218" spans="1:6" ht="15" customHeight="1" x14ac:dyDescent="0.25">
      <c r="A1218" s="167"/>
      <c r="B1218" s="168"/>
      <c r="C1218" s="28"/>
      <c r="D1218" s="135"/>
      <c r="E1218" s="9"/>
      <c r="F1218" s="29"/>
    </row>
    <row r="1219" spans="1:6" ht="15" customHeight="1" x14ac:dyDescent="0.25">
      <c r="A1219" s="169" t="s">
        <v>78</v>
      </c>
      <c r="B1219" s="170"/>
      <c r="C1219" s="30"/>
      <c r="D1219" s="31"/>
      <c r="E1219" s="25"/>
      <c r="F1219" s="31"/>
    </row>
    <row r="1220" spans="1:6" ht="15" customHeight="1" x14ac:dyDescent="0.25">
      <c r="A1220" s="165"/>
      <c r="B1220" s="166"/>
      <c r="C1220" s="32"/>
      <c r="D1220" s="49"/>
      <c r="E1220" s="17"/>
      <c r="F1220" s="33"/>
    </row>
    <row r="1222" spans="1:6" ht="15" customHeight="1" x14ac:dyDescent="0.3">
      <c r="F1222" s="6" t="s">
        <v>487</v>
      </c>
    </row>
    <row r="1224" spans="1:6" ht="15" customHeight="1" x14ac:dyDescent="0.25">
      <c r="A1224" s="7"/>
      <c r="B1224" s="8"/>
      <c r="C1224" s="8"/>
      <c r="D1224" s="133"/>
      <c r="E1224" s="9"/>
      <c r="F1224" s="10"/>
    </row>
    <row r="1225" spans="1:6" ht="15" customHeight="1" x14ac:dyDescent="0.25">
      <c r="A1225" s="11" t="s">
        <v>1</v>
      </c>
      <c r="B1225" s="12" t="s">
        <v>2</v>
      </c>
      <c r="C1225" s="12" t="s">
        <v>3</v>
      </c>
      <c r="D1225" s="13" t="s">
        <v>4</v>
      </c>
      <c r="E1225" s="13" t="s">
        <v>5</v>
      </c>
      <c r="F1225" s="14" t="s">
        <v>6</v>
      </c>
    </row>
    <row r="1226" spans="1:6" ht="15" customHeight="1" x14ac:dyDescent="0.25">
      <c r="A1226" s="11"/>
      <c r="B1226" s="12"/>
      <c r="C1226" s="12"/>
      <c r="D1226" s="134"/>
      <c r="E1226" s="13"/>
      <c r="F1226" s="14" t="s">
        <v>7</v>
      </c>
    </row>
    <row r="1227" spans="1:6" ht="15" customHeight="1" x14ac:dyDescent="0.25">
      <c r="A1227" s="15"/>
      <c r="B1227" s="16"/>
      <c r="C1227" s="16"/>
      <c r="D1227" s="50"/>
      <c r="E1227" s="17"/>
      <c r="F1227" s="18"/>
    </row>
    <row r="1228" spans="1:6" ht="15" customHeight="1" x14ac:dyDescent="0.25">
      <c r="A1228" s="19"/>
      <c r="B1228" s="20"/>
      <c r="C1228" s="21"/>
      <c r="D1228" s="25"/>
      <c r="E1228" s="22"/>
      <c r="F1228" s="22"/>
    </row>
    <row r="1229" spans="1:6" ht="15" customHeight="1" x14ac:dyDescent="0.25">
      <c r="A1229" s="65">
        <v>81</v>
      </c>
      <c r="B1229" s="24" t="s">
        <v>488</v>
      </c>
      <c r="C1229" s="21"/>
      <c r="D1229" s="25"/>
      <c r="E1229" s="22"/>
      <c r="F1229" s="22"/>
    </row>
    <row r="1230" spans="1:6" ht="15" customHeight="1" x14ac:dyDescent="0.25">
      <c r="A1230" s="19"/>
      <c r="B1230" s="24" t="s">
        <v>489</v>
      </c>
      <c r="C1230" s="21"/>
      <c r="D1230" s="25"/>
      <c r="E1230" s="25"/>
      <c r="F1230" s="25"/>
    </row>
    <row r="1231" spans="1:6" ht="15" customHeight="1" x14ac:dyDescent="0.25">
      <c r="A1231" s="19"/>
      <c r="B1231" s="20"/>
      <c r="C1231" s="21"/>
      <c r="D1231" s="25"/>
      <c r="E1231" s="22"/>
      <c r="F1231" s="22"/>
    </row>
    <row r="1232" spans="1:6" ht="15" customHeight="1" x14ac:dyDescent="0.25">
      <c r="A1232" s="19" t="s">
        <v>490</v>
      </c>
      <c r="B1232" s="20" t="s">
        <v>491</v>
      </c>
      <c r="C1232" s="21"/>
      <c r="D1232" s="25"/>
      <c r="E1232" s="25"/>
      <c r="F1232" s="25"/>
    </row>
    <row r="1233" spans="1:6" ht="15" customHeight="1" x14ac:dyDescent="0.25">
      <c r="A1233" s="19"/>
      <c r="B1233" s="20"/>
      <c r="C1233" s="21"/>
      <c r="D1233" s="25"/>
      <c r="E1233" s="22"/>
      <c r="F1233" s="22"/>
    </row>
    <row r="1234" spans="1:6" ht="15" customHeight="1" x14ac:dyDescent="0.25">
      <c r="A1234" s="19"/>
      <c r="B1234" s="20" t="s">
        <v>492</v>
      </c>
      <c r="C1234" s="21" t="s">
        <v>24</v>
      </c>
      <c r="D1234" s="25">
        <v>1</v>
      </c>
      <c r="E1234" s="25">
        <v>250000</v>
      </c>
      <c r="F1234" s="25">
        <f>E1234*D1234</f>
        <v>250000</v>
      </c>
    </row>
    <row r="1235" spans="1:6" ht="15" customHeight="1" x14ac:dyDescent="0.25">
      <c r="A1235" s="19"/>
      <c r="B1235" s="20"/>
      <c r="C1235" s="21"/>
      <c r="D1235" s="25"/>
      <c r="E1235" s="22"/>
      <c r="F1235" s="22"/>
    </row>
    <row r="1236" spans="1:6" ht="15" customHeight="1" x14ac:dyDescent="0.25">
      <c r="A1236" s="19"/>
      <c r="B1236" s="20" t="s">
        <v>493</v>
      </c>
      <c r="C1236" s="21" t="s">
        <v>27</v>
      </c>
      <c r="D1236" s="25">
        <f>F1234</f>
        <v>250000</v>
      </c>
      <c r="E1236" s="26"/>
      <c r="F1236" s="25"/>
    </row>
    <row r="1237" spans="1:6" ht="15" customHeight="1" x14ac:dyDescent="0.25">
      <c r="A1237" s="19"/>
      <c r="B1237" s="20"/>
      <c r="C1237" s="21"/>
      <c r="D1237" s="25"/>
      <c r="E1237" s="22"/>
      <c r="F1237" s="22"/>
    </row>
    <row r="1238" spans="1:6" ht="15" customHeight="1" x14ac:dyDescent="0.25">
      <c r="A1238" s="19"/>
      <c r="B1238" s="20"/>
      <c r="C1238" s="21"/>
      <c r="D1238" s="25"/>
      <c r="E1238" s="22"/>
      <c r="F1238" s="22"/>
    </row>
    <row r="1239" spans="1:6" ht="15" customHeight="1" x14ac:dyDescent="0.25">
      <c r="A1239" s="19"/>
      <c r="B1239" s="20" t="s">
        <v>298</v>
      </c>
      <c r="C1239" s="21"/>
      <c r="D1239" s="25"/>
      <c r="E1239" s="22"/>
      <c r="F1239" s="22"/>
    </row>
    <row r="1240" spans="1:6" ht="15" customHeight="1" x14ac:dyDescent="0.25">
      <c r="A1240" s="19"/>
      <c r="B1240" s="20"/>
      <c r="C1240" s="21"/>
      <c r="D1240" s="25"/>
      <c r="E1240" s="22"/>
      <c r="F1240" s="22"/>
    </row>
    <row r="1241" spans="1:6" ht="15" customHeight="1" x14ac:dyDescent="0.25">
      <c r="A1241" s="19"/>
      <c r="B1241" s="20"/>
      <c r="C1241" s="21"/>
      <c r="D1241" s="25"/>
      <c r="E1241" s="22"/>
      <c r="F1241" s="22"/>
    </row>
    <row r="1242" spans="1:6" ht="15" customHeight="1" x14ac:dyDescent="0.25">
      <c r="A1242" s="19"/>
      <c r="B1242" s="20"/>
      <c r="C1242" s="21"/>
      <c r="D1242" s="25"/>
      <c r="E1242" s="22"/>
      <c r="F1242" s="22"/>
    </row>
    <row r="1243" spans="1:6" ht="15" customHeight="1" x14ac:dyDescent="0.25">
      <c r="A1243" s="19"/>
      <c r="B1243" s="20"/>
      <c r="C1243" s="21"/>
      <c r="D1243" s="25"/>
      <c r="E1243" s="22"/>
      <c r="F1243" s="22"/>
    </row>
    <row r="1244" spans="1:6" ht="15" customHeight="1" x14ac:dyDescent="0.25">
      <c r="A1244" s="19"/>
      <c r="B1244" s="20"/>
      <c r="C1244" s="21"/>
      <c r="D1244" s="25"/>
      <c r="E1244" s="22"/>
      <c r="F1244" s="22"/>
    </row>
    <row r="1245" spans="1:6" ht="15" customHeight="1" x14ac:dyDescent="0.25">
      <c r="A1245" s="19"/>
      <c r="B1245" s="20"/>
      <c r="C1245" s="21"/>
      <c r="D1245" s="25"/>
      <c r="E1245" s="22"/>
      <c r="F1245" s="22"/>
    </row>
    <row r="1246" spans="1:6" ht="15" customHeight="1" x14ac:dyDescent="0.25">
      <c r="A1246" s="19"/>
      <c r="B1246" s="20"/>
      <c r="C1246" s="21"/>
      <c r="D1246" s="25"/>
      <c r="E1246" s="22"/>
      <c r="F1246" s="22"/>
    </row>
    <row r="1247" spans="1:6" ht="15" customHeight="1" x14ac:dyDescent="0.25">
      <c r="A1247" s="19"/>
      <c r="B1247" s="20"/>
      <c r="C1247" s="21"/>
      <c r="D1247" s="25"/>
      <c r="E1247" s="22"/>
      <c r="F1247" s="22"/>
    </row>
    <row r="1248" spans="1:6" ht="15" customHeight="1" x14ac:dyDescent="0.25">
      <c r="A1248" s="19"/>
      <c r="B1248" s="20"/>
      <c r="C1248" s="21"/>
      <c r="D1248" s="25"/>
      <c r="E1248" s="22"/>
      <c r="F1248" s="22"/>
    </row>
    <row r="1249" spans="1:6" ht="15" customHeight="1" x14ac:dyDescent="0.25">
      <c r="A1249" s="19"/>
      <c r="B1249" s="20"/>
      <c r="C1249" s="21"/>
      <c r="D1249" s="25"/>
      <c r="E1249" s="22"/>
      <c r="F1249" s="22"/>
    </row>
    <row r="1250" spans="1:6" ht="15" customHeight="1" x14ac:dyDescent="0.25">
      <c r="A1250" s="19"/>
      <c r="B1250" s="20"/>
      <c r="C1250" s="21"/>
      <c r="D1250" s="25"/>
      <c r="E1250" s="22"/>
      <c r="F1250" s="22"/>
    </row>
    <row r="1251" spans="1:6" ht="15" customHeight="1" x14ac:dyDescent="0.25">
      <c r="A1251" s="167"/>
      <c r="B1251" s="168"/>
      <c r="C1251" s="28"/>
      <c r="D1251" s="135"/>
      <c r="E1251" s="9"/>
      <c r="F1251" s="29"/>
    </row>
    <row r="1252" spans="1:6" ht="15" customHeight="1" x14ac:dyDescent="0.25">
      <c r="A1252" s="169" t="s">
        <v>78</v>
      </c>
      <c r="B1252" s="170"/>
      <c r="C1252" s="30"/>
      <c r="D1252" s="31"/>
      <c r="E1252" s="25"/>
      <c r="F1252" s="31"/>
    </row>
    <row r="1253" spans="1:6" ht="15" customHeight="1" x14ac:dyDescent="0.25">
      <c r="A1253" s="165"/>
      <c r="B1253" s="166"/>
      <c r="C1253" s="32"/>
      <c r="D1253" s="49"/>
      <c r="E1253" s="17"/>
      <c r="F1253" s="33"/>
    </row>
    <row r="1254" spans="1:6" ht="15" customHeight="1" x14ac:dyDescent="0.25">
      <c r="A1254" s="91"/>
      <c r="B1254" s="92"/>
      <c r="C1254" s="30"/>
      <c r="D1254" s="31"/>
    </row>
    <row r="1255" spans="1:6" ht="15" customHeight="1" x14ac:dyDescent="0.25">
      <c r="A1255" s="91"/>
      <c r="B1255" s="92"/>
      <c r="C1255" s="30"/>
      <c r="D1255" s="31"/>
    </row>
    <row r="1256" spans="1:6" ht="15" customHeight="1" x14ac:dyDescent="0.25">
      <c r="A1256" s="91"/>
      <c r="B1256" s="92"/>
      <c r="C1256" s="30"/>
      <c r="D1256" s="31"/>
    </row>
    <row r="1257" spans="1:6" ht="15" customHeight="1" x14ac:dyDescent="0.25">
      <c r="A1257" s="91"/>
      <c r="B1257" s="92"/>
      <c r="C1257" s="30"/>
      <c r="D1257" s="31"/>
    </row>
    <row r="1258" spans="1:6" ht="15" customHeight="1" x14ac:dyDescent="0.25">
      <c r="A1258" s="91"/>
      <c r="B1258" s="92"/>
      <c r="C1258" s="30"/>
      <c r="D1258" s="31"/>
    </row>
    <row r="1259" spans="1:6" ht="15" customHeight="1" x14ac:dyDescent="0.25">
      <c r="A1259" s="91"/>
      <c r="B1259" s="92"/>
      <c r="C1259" s="30"/>
      <c r="D1259" s="31"/>
    </row>
    <row r="1260" spans="1:6" ht="15" customHeight="1" x14ac:dyDescent="0.25">
      <c r="A1260" s="91"/>
      <c r="B1260" s="92"/>
      <c r="C1260" s="30"/>
      <c r="D1260" s="31"/>
    </row>
    <row r="1261" spans="1:6" ht="15" customHeight="1" x14ac:dyDescent="0.25">
      <c r="A1261" s="91"/>
      <c r="B1261" s="92"/>
      <c r="C1261" s="30"/>
      <c r="D1261" s="31"/>
    </row>
    <row r="1262" spans="1:6" ht="15" customHeight="1" x14ac:dyDescent="0.25">
      <c r="A1262" s="91"/>
      <c r="B1262" s="92"/>
      <c r="C1262" s="30"/>
      <c r="D1262" s="31"/>
    </row>
    <row r="1263" spans="1:6" ht="15" customHeight="1" x14ac:dyDescent="0.25">
      <c r="A1263" s="91"/>
      <c r="B1263" s="92"/>
      <c r="C1263" s="30"/>
      <c r="D1263" s="31"/>
    </row>
    <row r="1264" spans="1:6" ht="15" customHeight="1" x14ac:dyDescent="0.25">
      <c r="A1264" s="91"/>
      <c r="B1264" s="92"/>
      <c r="C1264" s="30"/>
      <c r="D1264" s="31"/>
    </row>
    <row r="1265" spans="1:4" ht="15" customHeight="1" x14ac:dyDescent="0.25">
      <c r="A1265" s="91"/>
      <c r="B1265" s="92"/>
      <c r="C1265" s="30"/>
      <c r="D1265" s="31"/>
    </row>
    <row r="1266" spans="1:4" ht="15" customHeight="1" x14ac:dyDescent="0.25">
      <c r="A1266" s="91"/>
      <c r="B1266" s="92"/>
      <c r="C1266" s="30"/>
      <c r="D1266" s="31"/>
    </row>
    <row r="1267" spans="1:4" ht="15" customHeight="1" x14ac:dyDescent="0.25">
      <c r="A1267" s="91"/>
      <c r="B1267" s="92"/>
      <c r="C1267" s="30"/>
      <c r="D1267" s="31"/>
    </row>
    <row r="1268" spans="1:4" ht="15" customHeight="1" x14ac:dyDescent="0.25">
      <c r="A1268" s="91"/>
      <c r="B1268" s="92"/>
      <c r="C1268" s="30"/>
      <c r="D1268" s="31"/>
    </row>
    <row r="1269" spans="1:4" ht="15" customHeight="1" x14ac:dyDescent="0.25">
      <c r="A1269" s="91"/>
      <c r="B1269" s="92"/>
      <c r="C1269" s="30"/>
      <c r="D1269" s="31"/>
    </row>
    <row r="1270" spans="1:4" ht="15" customHeight="1" x14ac:dyDescent="0.25">
      <c r="A1270" s="91"/>
      <c r="B1270" s="92"/>
      <c r="C1270" s="30"/>
      <c r="D1270" s="31"/>
    </row>
    <row r="1271" spans="1:4" ht="15" customHeight="1" x14ac:dyDescent="0.25">
      <c r="A1271" s="91"/>
      <c r="B1271" s="92"/>
      <c r="C1271" s="30"/>
      <c r="D1271" s="31"/>
    </row>
    <row r="1272" spans="1:4" ht="15" customHeight="1" x14ac:dyDescent="0.25">
      <c r="A1272" s="91"/>
      <c r="B1272" s="92"/>
      <c r="C1272" s="30"/>
      <c r="D1272" s="31"/>
    </row>
    <row r="1273" spans="1:4" ht="15" customHeight="1" x14ac:dyDescent="0.25">
      <c r="A1273" s="91"/>
      <c r="B1273" s="92"/>
      <c r="C1273" s="30"/>
      <c r="D1273" s="31"/>
    </row>
    <row r="1274" spans="1:4" ht="15" customHeight="1" x14ac:dyDescent="0.25">
      <c r="A1274" s="91"/>
      <c r="B1274" s="92"/>
      <c r="C1274" s="30"/>
      <c r="D1274" s="31"/>
    </row>
    <row r="1275" spans="1:4" ht="15" customHeight="1" x14ac:dyDescent="0.25">
      <c r="A1275" s="91"/>
      <c r="B1275" s="92"/>
      <c r="C1275" s="30"/>
      <c r="D1275" s="31"/>
    </row>
    <row r="1276" spans="1:4" ht="15" customHeight="1" x14ac:dyDescent="0.25">
      <c r="A1276" s="91"/>
      <c r="B1276" s="92"/>
      <c r="C1276" s="30"/>
      <c r="D1276" s="31"/>
    </row>
    <row r="1277" spans="1:4" ht="15" customHeight="1" x14ac:dyDescent="0.25">
      <c r="A1277" s="91"/>
      <c r="B1277" s="92"/>
      <c r="C1277" s="30"/>
      <c r="D1277" s="31"/>
    </row>
    <row r="1278" spans="1:4" ht="15" customHeight="1" x14ac:dyDescent="0.25">
      <c r="A1278" s="91"/>
      <c r="B1278" s="92"/>
      <c r="C1278" s="30"/>
      <c r="D1278" s="31"/>
    </row>
    <row r="1279" spans="1:4" ht="15" customHeight="1" x14ac:dyDescent="0.25">
      <c r="A1279" s="91"/>
      <c r="B1279" s="92"/>
      <c r="C1279" s="30"/>
      <c r="D1279" s="31"/>
    </row>
    <row r="1280" spans="1:4" ht="15" customHeight="1" x14ac:dyDescent="0.25">
      <c r="A1280" s="91"/>
      <c r="B1280" s="92"/>
      <c r="C1280" s="30"/>
      <c r="D1280" s="31"/>
    </row>
    <row r="1281" spans="1:4" ht="15" customHeight="1" x14ac:dyDescent="0.25">
      <c r="A1281" s="91"/>
      <c r="B1281" s="92"/>
      <c r="C1281" s="30"/>
      <c r="D1281" s="31"/>
    </row>
    <row r="1282" spans="1:4" ht="15" customHeight="1" x14ac:dyDescent="0.25">
      <c r="A1282" s="91"/>
      <c r="B1282" s="92"/>
      <c r="C1282" s="30"/>
      <c r="D1282" s="31"/>
    </row>
    <row r="1283" spans="1:4" ht="15" customHeight="1" x14ac:dyDescent="0.25">
      <c r="A1283" s="91"/>
      <c r="B1283" s="92"/>
      <c r="C1283" s="30"/>
      <c r="D1283" s="31"/>
    </row>
    <row r="1284" spans="1:4" ht="15" customHeight="1" x14ac:dyDescent="0.25">
      <c r="A1284" s="91"/>
      <c r="B1284" s="92"/>
      <c r="C1284" s="30"/>
      <c r="D1284" s="31"/>
    </row>
    <row r="1285" spans="1:4" ht="15" customHeight="1" x14ac:dyDescent="0.25">
      <c r="A1285" s="91"/>
      <c r="B1285" s="92"/>
      <c r="C1285" s="30"/>
      <c r="D1285" s="31"/>
    </row>
    <row r="1286" spans="1:4" ht="15" customHeight="1" x14ac:dyDescent="0.25">
      <c r="A1286" s="91"/>
      <c r="B1286" s="92"/>
      <c r="C1286" s="30"/>
      <c r="D1286" s="31"/>
    </row>
    <row r="1287" spans="1:4" ht="15" customHeight="1" x14ac:dyDescent="0.25">
      <c r="A1287" s="91"/>
      <c r="B1287" s="92"/>
      <c r="C1287" s="30"/>
      <c r="D1287" s="31"/>
    </row>
    <row r="1288" spans="1:4" ht="15" customHeight="1" x14ac:dyDescent="0.25">
      <c r="A1288" s="91"/>
      <c r="B1288" s="92"/>
      <c r="C1288" s="30"/>
      <c r="D1288" s="31"/>
    </row>
    <row r="1289" spans="1:4" ht="15" customHeight="1" x14ac:dyDescent="0.25">
      <c r="A1289" s="91"/>
      <c r="B1289" s="92"/>
      <c r="C1289" s="30"/>
      <c r="D1289" s="31"/>
    </row>
    <row r="1290" spans="1:4" ht="15" customHeight="1" x14ac:dyDescent="0.25">
      <c r="A1290" s="91"/>
      <c r="B1290" s="92"/>
      <c r="C1290" s="30"/>
      <c r="D1290" s="31"/>
    </row>
    <row r="1291" spans="1:4" ht="15" customHeight="1" x14ac:dyDescent="0.25">
      <c r="A1291" s="91"/>
      <c r="B1291" s="92"/>
      <c r="C1291" s="30"/>
      <c r="D1291" s="31"/>
    </row>
    <row r="1292" spans="1:4" ht="15" customHeight="1" x14ac:dyDescent="0.25">
      <c r="A1292" s="91"/>
      <c r="B1292" s="92"/>
      <c r="C1292" s="30"/>
      <c r="D1292" s="31"/>
    </row>
    <row r="1293" spans="1:4" ht="15" customHeight="1" x14ac:dyDescent="0.25">
      <c r="A1293" s="91"/>
      <c r="B1293" s="92"/>
      <c r="C1293" s="30"/>
      <c r="D1293" s="31"/>
    </row>
    <row r="1294" spans="1:4" ht="15" customHeight="1" x14ac:dyDescent="0.25">
      <c r="A1294" s="91"/>
      <c r="B1294" s="92"/>
      <c r="C1294" s="30"/>
      <c r="D1294" s="31"/>
    </row>
    <row r="1295" spans="1:4" ht="15" customHeight="1" x14ac:dyDescent="0.25">
      <c r="A1295" s="91"/>
      <c r="B1295" s="92"/>
      <c r="C1295" s="30"/>
      <c r="D1295" s="31"/>
    </row>
    <row r="1296" spans="1:4" ht="15" customHeight="1" x14ac:dyDescent="0.25">
      <c r="A1296" s="91"/>
      <c r="B1296" s="92"/>
      <c r="C1296" s="30"/>
      <c r="D1296" s="31"/>
    </row>
    <row r="1297" spans="1:4" ht="15" customHeight="1" x14ac:dyDescent="0.25">
      <c r="A1297" s="91"/>
      <c r="B1297" s="92"/>
      <c r="C1297" s="30"/>
      <c r="D1297" s="31"/>
    </row>
    <row r="1298" spans="1:4" ht="15" customHeight="1" x14ac:dyDescent="0.25">
      <c r="A1298" s="91"/>
      <c r="B1298" s="92"/>
      <c r="C1298" s="30"/>
      <c r="D1298" s="31"/>
    </row>
    <row r="1299" spans="1:4" ht="15" customHeight="1" x14ac:dyDescent="0.25">
      <c r="A1299" s="91"/>
      <c r="B1299" s="92"/>
      <c r="C1299" s="30"/>
      <c r="D1299" s="31"/>
    </row>
    <row r="1300" spans="1:4" ht="15" customHeight="1" x14ac:dyDescent="0.25">
      <c r="A1300" s="91"/>
      <c r="B1300" s="92"/>
      <c r="C1300" s="30"/>
      <c r="D1300" s="31"/>
    </row>
    <row r="1301" spans="1:4" ht="15" customHeight="1" x14ac:dyDescent="0.25">
      <c r="A1301" s="91"/>
      <c r="B1301" s="92"/>
      <c r="C1301" s="30"/>
      <c r="D1301" s="31"/>
    </row>
    <row r="1302" spans="1:4" ht="15" customHeight="1" x14ac:dyDescent="0.25">
      <c r="A1302" s="91"/>
      <c r="B1302" s="92"/>
      <c r="C1302" s="30"/>
      <c r="D1302" s="31"/>
    </row>
    <row r="1303" spans="1:4" ht="15" customHeight="1" x14ac:dyDescent="0.25">
      <c r="A1303" s="91"/>
      <c r="B1303" s="92"/>
      <c r="C1303" s="30"/>
      <c r="D1303" s="31"/>
    </row>
    <row r="1304" spans="1:4" ht="15" customHeight="1" x14ac:dyDescent="0.25">
      <c r="A1304" s="91"/>
      <c r="B1304" s="92"/>
      <c r="C1304" s="30"/>
      <c r="D1304" s="31"/>
    </row>
    <row r="1305" spans="1:4" ht="15" customHeight="1" x14ac:dyDescent="0.25">
      <c r="A1305" s="91"/>
      <c r="B1305" s="92"/>
      <c r="C1305" s="30"/>
      <c r="D1305" s="31"/>
    </row>
    <row r="1306" spans="1:4" ht="15" customHeight="1" x14ac:dyDescent="0.25">
      <c r="A1306" s="91"/>
      <c r="B1306" s="92"/>
      <c r="C1306" s="30"/>
      <c r="D1306" s="31"/>
    </row>
  </sheetData>
  <mergeCells count="75">
    <mergeCell ref="A1253:B1253"/>
    <mergeCell ref="A1178:B1178"/>
    <mergeCell ref="A1218:B1218"/>
    <mergeCell ref="A1219:B1219"/>
    <mergeCell ref="A1220:B1220"/>
    <mergeCell ref="A1251:B1251"/>
    <mergeCell ref="A1252:B1252"/>
    <mergeCell ref="A1177:B1177"/>
    <mergeCell ref="A935:B935"/>
    <mergeCell ref="A936:B936"/>
    <mergeCell ref="A992:B992"/>
    <mergeCell ref="A993:B993"/>
    <mergeCell ref="A1087:B1087"/>
    <mergeCell ref="A1088:B1088"/>
    <mergeCell ref="A1038:B1038"/>
    <mergeCell ref="A1039:B1039"/>
    <mergeCell ref="A1089:B1089"/>
    <mergeCell ref="A1131:B1131"/>
    <mergeCell ref="A1132:B1132"/>
    <mergeCell ref="A1133:B1133"/>
    <mergeCell ref="A1176:B1176"/>
    <mergeCell ref="A886:B886"/>
    <mergeCell ref="A780:B780"/>
    <mergeCell ref="A781:B781"/>
    <mergeCell ref="A782:B782"/>
    <mergeCell ref="A828:B828"/>
    <mergeCell ref="A829:B829"/>
    <mergeCell ref="A830:B830"/>
    <mergeCell ref="A884:B884"/>
    <mergeCell ref="A885:B885"/>
    <mergeCell ref="A668:B668"/>
    <mergeCell ref="A722:B722"/>
    <mergeCell ref="A723:B723"/>
    <mergeCell ref="A724:B724"/>
    <mergeCell ref="A554:B554"/>
    <mergeCell ref="A608:B608"/>
    <mergeCell ref="A609:B609"/>
    <mergeCell ref="A610:B610"/>
    <mergeCell ref="A666:B666"/>
    <mergeCell ref="A667:B667"/>
    <mergeCell ref="A553:B553"/>
    <mergeCell ref="A378:B378"/>
    <mergeCell ref="A214:B214"/>
    <mergeCell ref="A215:B215"/>
    <mergeCell ref="A216:B216"/>
    <mergeCell ref="A260:B260"/>
    <mergeCell ref="A261:B261"/>
    <mergeCell ref="A262:B262"/>
    <mergeCell ref="A317:B317"/>
    <mergeCell ref="A318:B318"/>
    <mergeCell ref="A319:B319"/>
    <mergeCell ref="A376:B376"/>
    <mergeCell ref="A377:B377"/>
    <mergeCell ref="A447:B447"/>
    <mergeCell ref="A494:B494"/>
    <mergeCell ref="A495:B495"/>
    <mergeCell ref="A496:B496"/>
    <mergeCell ref="A552:B552"/>
    <mergeCell ref="A435:B435"/>
    <mergeCell ref="A436:B436"/>
    <mergeCell ref="A437:B437"/>
    <mergeCell ref="A445:B445"/>
    <mergeCell ref="A446:B446"/>
    <mergeCell ref="A158:B158"/>
    <mergeCell ref="A47:B47"/>
    <mergeCell ref="A48:B48"/>
    <mergeCell ref="A49:B49"/>
    <mergeCell ref="A57:B57"/>
    <mergeCell ref="A58:B58"/>
    <mergeCell ref="A59:B59"/>
    <mergeCell ref="A100:B100"/>
    <mergeCell ref="A101:B101"/>
    <mergeCell ref="A102:B102"/>
    <mergeCell ref="A156:B156"/>
    <mergeCell ref="A157:B157"/>
  </mergeCells>
  <phoneticPr fontId="22" type="noConversion"/>
  <printOptions horizontalCentered="1"/>
  <pageMargins left="0.7" right="0.7" top="0.75" bottom="0.75" header="0.3" footer="0.3"/>
  <pageSetup paperSize="9" scale="56" fitToHeight="0" orientation="landscape" useFirstPageNumber="1" r:id="rId1"/>
  <headerFooter alignWithMargins="0"/>
  <rowBreaks count="23" manualBreakCount="23">
    <brk id="49" max="12" man="1"/>
    <brk id="102" max="12" man="1"/>
    <brk id="158" max="12" man="1"/>
    <brk id="216" max="12" man="1"/>
    <brk id="262" max="12" man="1"/>
    <brk id="319" max="16383" man="1"/>
    <brk id="378" max="12" man="1"/>
    <brk id="437" max="12" man="1"/>
    <brk id="496" max="16383" man="1"/>
    <brk id="554" max="16383" man="1"/>
    <brk id="610" max="16383" man="1"/>
    <brk id="668" max="16383" man="1"/>
    <brk id="724" max="16383" man="1"/>
    <brk id="782" max="16383" man="1"/>
    <brk id="830" max="16383" man="1"/>
    <brk id="886" max="16383" man="1"/>
    <brk id="937" max="16383" man="1"/>
    <brk id="994" max="12" man="1"/>
    <brk id="1040" max="12" man="1"/>
    <brk id="1089" max="12" man="1"/>
    <brk id="1133" max="16383" man="1"/>
    <brk id="1178" max="12" man="1"/>
    <brk id="1220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69"/>
  <sheetViews>
    <sheetView view="pageBreakPreview" topLeftCell="A55" zoomScaleNormal="100" zoomScaleSheetLayoutView="100" workbookViewId="0">
      <selection activeCell="D78" sqref="D78"/>
    </sheetView>
  </sheetViews>
  <sheetFormatPr defaultColWidth="9.109375" defaultRowHeight="15" customHeight="1" x14ac:dyDescent="0.25"/>
  <cols>
    <col min="1" max="1" width="9.109375" style="96"/>
    <col min="2" max="2" width="11" style="96" bestFit="1" customWidth="1"/>
    <col min="3" max="3" width="11" style="96" customWidth="1"/>
    <col min="4" max="4" width="59.33203125" style="96" customWidth="1"/>
    <col min="5" max="5" width="15.44140625" style="96" bestFit="1" customWidth="1"/>
    <col min="6" max="6" width="28.6640625" style="96" customWidth="1"/>
    <col min="7" max="16384" width="9.109375" style="96"/>
  </cols>
  <sheetData>
    <row r="1" spans="1:6" ht="15" customHeight="1" x14ac:dyDescent="0.25">
      <c r="A1" s="93" t="s">
        <v>298</v>
      </c>
      <c r="B1" s="94"/>
      <c r="C1" s="94"/>
      <c r="D1" s="94"/>
      <c r="E1" s="145"/>
      <c r="F1" s="146"/>
    </row>
    <row r="2" spans="1:6" ht="15" customHeight="1" x14ac:dyDescent="0.25">
      <c r="A2" s="97"/>
      <c r="D2" s="98" t="s">
        <v>494</v>
      </c>
      <c r="F2" s="147"/>
    </row>
    <row r="3" spans="1:6" ht="15" customHeight="1" x14ac:dyDescent="0.25">
      <c r="A3" s="99"/>
      <c r="E3" s="95"/>
      <c r="F3" s="147"/>
    </row>
    <row r="4" spans="1:6" ht="15" customHeight="1" x14ac:dyDescent="0.25">
      <c r="A4" s="100"/>
      <c r="B4" s="101"/>
      <c r="C4" s="101"/>
      <c r="D4" s="101"/>
      <c r="E4" s="102"/>
      <c r="F4" s="147"/>
    </row>
    <row r="5" spans="1:6" ht="15" customHeight="1" x14ac:dyDescent="0.25">
      <c r="A5" s="100"/>
      <c r="B5" s="103" t="s">
        <v>495</v>
      </c>
      <c r="C5" s="103"/>
      <c r="D5" s="103" t="s">
        <v>2</v>
      </c>
      <c r="E5" s="177" t="s">
        <v>496</v>
      </c>
      <c r="F5" s="178"/>
    </row>
    <row r="6" spans="1:6" ht="15" customHeight="1" x14ac:dyDescent="0.25">
      <c r="A6" s="100"/>
      <c r="B6" s="104"/>
      <c r="C6" s="104"/>
      <c r="D6" s="104"/>
      <c r="E6" s="126"/>
      <c r="F6" s="147"/>
    </row>
    <row r="7" spans="1:6" ht="15" customHeight="1" x14ac:dyDescent="0.25">
      <c r="A7" s="100"/>
      <c r="B7" s="101"/>
      <c r="C7" s="101"/>
      <c r="D7" s="101"/>
      <c r="E7" s="102"/>
      <c r="F7" s="147"/>
    </row>
    <row r="8" spans="1:6" ht="15" customHeight="1" x14ac:dyDescent="0.25">
      <c r="A8" s="105"/>
      <c r="B8" s="106"/>
      <c r="C8" s="106"/>
      <c r="D8" s="106"/>
      <c r="E8" s="107"/>
      <c r="F8" s="147"/>
    </row>
    <row r="9" spans="1:6" ht="15" customHeight="1" x14ac:dyDescent="0.25">
      <c r="A9" s="105"/>
      <c r="B9" s="108">
        <v>1200</v>
      </c>
      <c r="C9" s="109"/>
      <c r="D9" s="109" t="s">
        <v>497</v>
      </c>
      <c r="E9" s="179"/>
      <c r="F9" s="180"/>
    </row>
    <row r="10" spans="1:6" ht="15" customHeight="1" x14ac:dyDescent="0.25">
      <c r="A10" s="105"/>
      <c r="B10" s="110"/>
      <c r="C10" s="106"/>
      <c r="D10" s="109"/>
      <c r="E10" s="175"/>
      <c r="F10" s="176"/>
    </row>
    <row r="11" spans="1:6" ht="15" customHeight="1" x14ac:dyDescent="0.25">
      <c r="A11" s="105"/>
      <c r="B11" s="108" t="s">
        <v>80</v>
      </c>
      <c r="D11" s="109" t="s">
        <v>81</v>
      </c>
      <c r="E11" s="179"/>
      <c r="F11" s="180"/>
    </row>
    <row r="12" spans="1:6" ht="15" customHeight="1" x14ac:dyDescent="0.25">
      <c r="A12" s="105"/>
      <c r="B12" s="108"/>
      <c r="D12" s="109"/>
      <c r="E12" s="175"/>
      <c r="F12" s="176"/>
    </row>
    <row r="13" spans="1:6" ht="15" customHeight="1" x14ac:dyDescent="0.25">
      <c r="A13" s="105"/>
      <c r="B13" s="108">
        <v>1400</v>
      </c>
      <c r="D13" s="109" t="s">
        <v>498</v>
      </c>
      <c r="E13" s="175"/>
      <c r="F13" s="176"/>
    </row>
    <row r="14" spans="1:6" ht="15" customHeight="1" x14ac:dyDescent="0.25">
      <c r="A14" s="105"/>
      <c r="B14" s="108"/>
      <c r="D14" s="109" t="s">
        <v>499</v>
      </c>
      <c r="E14" s="179"/>
      <c r="F14" s="180"/>
    </row>
    <row r="15" spans="1:6" ht="15" customHeight="1" x14ac:dyDescent="0.25">
      <c r="A15" s="105"/>
      <c r="B15" s="108"/>
      <c r="D15" s="109"/>
      <c r="E15" s="175"/>
      <c r="F15" s="176"/>
    </row>
    <row r="16" spans="1:6" ht="15" customHeight="1" x14ac:dyDescent="0.25">
      <c r="A16" s="105"/>
      <c r="B16" s="108">
        <v>1500</v>
      </c>
      <c r="C16" s="109"/>
      <c r="D16" s="109" t="s">
        <v>500</v>
      </c>
      <c r="E16" s="179"/>
      <c r="F16" s="180"/>
    </row>
    <row r="17" spans="1:6" ht="15" customHeight="1" x14ac:dyDescent="0.25">
      <c r="A17" s="105"/>
      <c r="B17" s="110"/>
      <c r="C17" s="106"/>
      <c r="D17" s="109"/>
      <c r="E17" s="175"/>
      <c r="F17" s="176"/>
    </row>
    <row r="18" spans="1:6" ht="15" customHeight="1" x14ac:dyDescent="0.25">
      <c r="A18" s="105"/>
      <c r="B18" s="108">
        <v>1700</v>
      </c>
      <c r="C18" s="106"/>
      <c r="D18" s="109" t="s">
        <v>173</v>
      </c>
      <c r="E18" s="179"/>
      <c r="F18" s="180"/>
    </row>
    <row r="19" spans="1:6" ht="15" customHeight="1" x14ac:dyDescent="0.25">
      <c r="A19" s="105"/>
      <c r="B19" s="110"/>
      <c r="C19" s="106"/>
      <c r="D19" s="106"/>
      <c r="E19" s="175"/>
      <c r="F19" s="176"/>
    </row>
    <row r="20" spans="1:6" ht="15" customHeight="1" x14ac:dyDescent="0.25">
      <c r="A20" s="105"/>
      <c r="B20" s="108">
        <v>2100</v>
      </c>
      <c r="C20" s="109"/>
      <c r="D20" s="109" t="s">
        <v>185</v>
      </c>
      <c r="E20" s="179"/>
      <c r="F20" s="180"/>
    </row>
    <row r="21" spans="1:6" ht="15" customHeight="1" x14ac:dyDescent="0.25">
      <c r="A21" s="105"/>
      <c r="B21" s="108"/>
      <c r="C21" s="109"/>
      <c r="D21" s="109"/>
      <c r="E21" s="175"/>
      <c r="F21" s="176"/>
    </row>
    <row r="22" spans="1:6" ht="15" customHeight="1" x14ac:dyDescent="0.25">
      <c r="A22" s="105"/>
      <c r="B22" s="108">
        <v>2200</v>
      </c>
      <c r="C22" s="109"/>
      <c r="D22" s="109" t="s">
        <v>225</v>
      </c>
      <c r="E22" s="179"/>
      <c r="F22" s="180"/>
    </row>
    <row r="23" spans="1:6" ht="15" customHeight="1" x14ac:dyDescent="0.25">
      <c r="A23" s="105"/>
      <c r="B23" s="110"/>
      <c r="C23" s="106"/>
      <c r="D23" s="109"/>
      <c r="E23" s="175"/>
      <c r="F23" s="176"/>
    </row>
    <row r="24" spans="1:6" ht="15" customHeight="1" x14ac:dyDescent="0.25">
      <c r="A24" s="105"/>
      <c r="B24" s="108">
        <v>2300</v>
      </c>
      <c r="C24" s="106"/>
      <c r="D24" s="109" t="s">
        <v>501</v>
      </c>
      <c r="E24" s="179"/>
      <c r="F24" s="180"/>
    </row>
    <row r="25" spans="1:6" ht="15" customHeight="1" x14ac:dyDescent="0.25">
      <c r="A25" s="105"/>
      <c r="B25" s="110"/>
      <c r="C25" s="106"/>
      <c r="D25" s="106"/>
      <c r="E25" s="175"/>
      <c r="F25" s="176"/>
    </row>
    <row r="26" spans="1:6" ht="15" customHeight="1" x14ac:dyDescent="0.25">
      <c r="A26" s="105"/>
      <c r="B26" s="108">
        <v>3100</v>
      </c>
      <c r="C26" s="109"/>
      <c r="D26" s="109" t="s">
        <v>305</v>
      </c>
      <c r="E26" s="179"/>
      <c r="F26" s="180"/>
    </row>
    <row r="27" spans="1:6" ht="15" customHeight="1" x14ac:dyDescent="0.25">
      <c r="A27" s="105"/>
      <c r="B27" s="110"/>
      <c r="C27" s="106"/>
      <c r="D27" s="106"/>
      <c r="E27" s="175"/>
      <c r="F27" s="176"/>
    </row>
    <row r="28" spans="1:6" ht="15" customHeight="1" x14ac:dyDescent="0.25">
      <c r="A28" s="105"/>
      <c r="B28" s="108">
        <v>3300</v>
      </c>
      <c r="C28" s="109"/>
      <c r="D28" s="109" t="s">
        <v>318</v>
      </c>
      <c r="E28" s="179"/>
      <c r="F28" s="180"/>
    </row>
    <row r="29" spans="1:6" ht="15" customHeight="1" x14ac:dyDescent="0.25">
      <c r="A29" s="105"/>
      <c r="B29" s="110"/>
      <c r="C29" s="106"/>
      <c r="D29" s="106"/>
      <c r="E29" s="175"/>
      <c r="F29" s="176"/>
    </row>
    <row r="30" spans="1:6" ht="15" customHeight="1" x14ac:dyDescent="0.25">
      <c r="A30" s="105"/>
      <c r="B30" s="108">
        <v>3400</v>
      </c>
      <c r="C30" s="109"/>
      <c r="D30" s="109" t="s">
        <v>502</v>
      </c>
      <c r="E30" s="179"/>
      <c r="F30" s="180"/>
    </row>
    <row r="31" spans="1:6" ht="15" customHeight="1" x14ac:dyDescent="0.25">
      <c r="A31" s="105"/>
      <c r="B31" s="108"/>
      <c r="C31" s="109"/>
      <c r="D31" s="109"/>
      <c r="E31" s="181"/>
      <c r="F31" s="182"/>
    </row>
    <row r="32" spans="1:6" ht="15" customHeight="1" x14ac:dyDescent="0.25">
      <c r="A32" s="105"/>
      <c r="B32" s="108">
        <v>3500</v>
      </c>
      <c r="C32" s="109"/>
      <c r="D32" s="109" t="s">
        <v>367</v>
      </c>
      <c r="E32" s="179"/>
      <c r="F32" s="180"/>
    </row>
    <row r="33" spans="1:6" ht="15" customHeight="1" x14ac:dyDescent="0.25">
      <c r="A33" s="105"/>
      <c r="B33" s="110"/>
      <c r="C33" s="106"/>
      <c r="D33" s="106"/>
      <c r="E33" s="175"/>
      <c r="F33" s="176"/>
    </row>
    <row r="34" spans="1:6" ht="15" customHeight="1" x14ac:dyDescent="0.25">
      <c r="A34" s="105"/>
      <c r="B34" s="108">
        <v>4100</v>
      </c>
      <c r="C34" s="109"/>
      <c r="D34" s="109" t="s">
        <v>378</v>
      </c>
      <c r="E34" s="179"/>
      <c r="F34" s="180"/>
    </row>
    <row r="35" spans="1:6" ht="15" customHeight="1" x14ac:dyDescent="0.25">
      <c r="A35" s="105"/>
      <c r="B35" s="108"/>
      <c r="C35" s="109"/>
      <c r="D35" s="109"/>
      <c r="E35" s="175"/>
      <c r="F35" s="176"/>
    </row>
    <row r="36" spans="1:6" ht="15" customHeight="1" x14ac:dyDescent="0.25">
      <c r="A36" s="105"/>
      <c r="B36" s="108">
        <v>4200</v>
      </c>
      <c r="C36" s="109"/>
      <c r="D36" s="109" t="s">
        <v>503</v>
      </c>
      <c r="E36" s="179"/>
      <c r="F36" s="180"/>
    </row>
    <row r="37" spans="1:6" ht="15" customHeight="1" x14ac:dyDescent="0.25">
      <c r="A37" s="105"/>
      <c r="B37" s="110"/>
      <c r="C37" s="106"/>
      <c r="D37" s="106"/>
      <c r="E37" s="175"/>
      <c r="F37" s="176"/>
    </row>
    <row r="38" spans="1:6" ht="15" customHeight="1" x14ac:dyDescent="0.25">
      <c r="A38" s="105"/>
      <c r="B38" s="108">
        <v>5100</v>
      </c>
      <c r="C38" s="109"/>
      <c r="D38" s="109" t="s">
        <v>504</v>
      </c>
      <c r="E38" s="179"/>
      <c r="F38" s="180"/>
    </row>
    <row r="39" spans="1:6" ht="15" customHeight="1" x14ac:dyDescent="0.25">
      <c r="A39" s="105"/>
      <c r="B39" s="108"/>
      <c r="C39" s="109"/>
      <c r="D39" s="109"/>
      <c r="E39" s="181"/>
      <c r="F39" s="182"/>
    </row>
    <row r="40" spans="1:6" ht="15" customHeight="1" x14ac:dyDescent="0.25">
      <c r="A40" s="105"/>
      <c r="B40" s="108">
        <v>5200</v>
      </c>
      <c r="C40" s="109"/>
      <c r="D40" s="109" t="s">
        <v>402</v>
      </c>
      <c r="E40" s="179"/>
      <c r="F40" s="180"/>
    </row>
    <row r="41" spans="1:6" ht="15" customHeight="1" x14ac:dyDescent="0.25">
      <c r="A41" s="105"/>
      <c r="B41" s="108"/>
      <c r="C41" s="109"/>
      <c r="D41" s="109"/>
      <c r="E41" s="122"/>
      <c r="F41" s="123"/>
    </row>
    <row r="42" spans="1:6" ht="15" customHeight="1" x14ac:dyDescent="0.25">
      <c r="A42" s="105"/>
      <c r="B42" s="108">
        <v>5400</v>
      </c>
      <c r="C42" s="109"/>
      <c r="D42" s="109" t="s">
        <v>418</v>
      </c>
      <c r="E42" s="179"/>
      <c r="F42" s="180"/>
    </row>
    <row r="43" spans="1:6" ht="15" customHeight="1" x14ac:dyDescent="0.25">
      <c r="A43" s="105"/>
      <c r="B43" s="108"/>
      <c r="C43" s="109"/>
      <c r="D43" s="109"/>
      <c r="E43" s="181"/>
      <c r="F43" s="182"/>
    </row>
    <row r="44" spans="1:6" ht="15" customHeight="1" x14ac:dyDescent="0.25">
      <c r="A44" s="105"/>
      <c r="B44" s="108">
        <v>5600</v>
      </c>
      <c r="C44" s="109"/>
      <c r="D44" s="109" t="s">
        <v>432</v>
      </c>
      <c r="E44" s="179"/>
      <c r="F44" s="180"/>
    </row>
    <row r="45" spans="1:6" ht="15" customHeight="1" x14ac:dyDescent="0.25">
      <c r="A45" s="105"/>
      <c r="B45" s="108"/>
      <c r="C45" s="109"/>
      <c r="D45" s="109"/>
      <c r="E45" s="175"/>
      <c r="F45" s="176"/>
    </row>
    <row r="46" spans="1:6" ht="15" customHeight="1" x14ac:dyDescent="0.25">
      <c r="A46" s="105"/>
      <c r="B46" s="108">
        <v>5700</v>
      </c>
      <c r="C46" s="109"/>
      <c r="D46" s="109" t="s">
        <v>457</v>
      </c>
      <c r="E46" s="179"/>
      <c r="F46" s="180"/>
    </row>
    <row r="47" spans="1:6" ht="15" customHeight="1" x14ac:dyDescent="0.25">
      <c r="A47" s="105"/>
      <c r="B47" s="108"/>
      <c r="C47" s="109"/>
      <c r="D47" s="109"/>
      <c r="E47" s="175"/>
      <c r="F47" s="176"/>
    </row>
    <row r="48" spans="1:6" ht="15" customHeight="1" x14ac:dyDescent="0.25">
      <c r="A48" s="105"/>
      <c r="B48" s="108">
        <v>5900</v>
      </c>
      <c r="C48" s="109"/>
      <c r="D48" s="109" t="s">
        <v>505</v>
      </c>
      <c r="E48" s="175"/>
      <c r="F48" s="176"/>
    </row>
    <row r="49" spans="1:6" ht="15" customHeight="1" x14ac:dyDescent="0.25">
      <c r="A49" s="105"/>
      <c r="B49" s="108"/>
      <c r="C49" s="109"/>
      <c r="D49" s="109" t="s">
        <v>506</v>
      </c>
      <c r="E49" s="179"/>
      <c r="F49" s="180"/>
    </row>
    <row r="50" spans="1:6" ht="15" customHeight="1" x14ac:dyDescent="0.25">
      <c r="A50" s="105"/>
      <c r="B50" s="108"/>
      <c r="C50" s="109"/>
      <c r="D50" s="109"/>
      <c r="E50" s="122"/>
      <c r="F50" s="123"/>
    </row>
    <row r="51" spans="1:6" ht="15" customHeight="1" x14ac:dyDescent="0.25">
      <c r="A51" s="105"/>
      <c r="B51" s="108">
        <v>7300</v>
      </c>
      <c r="C51" s="109"/>
      <c r="D51" s="109" t="s">
        <v>507</v>
      </c>
      <c r="E51" s="179"/>
      <c r="F51" s="180"/>
    </row>
    <row r="52" spans="1:6" ht="15" customHeight="1" x14ac:dyDescent="0.25">
      <c r="A52" s="105"/>
      <c r="B52" s="108"/>
      <c r="C52" s="109"/>
      <c r="D52" s="109"/>
      <c r="E52" s="175"/>
      <c r="F52" s="176"/>
    </row>
    <row r="53" spans="1:6" ht="15" customHeight="1" x14ac:dyDescent="0.25">
      <c r="A53" s="105"/>
      <c r="B53" s="108">
        <v>8100</v>
      </c>
      <c r="C53" s="109"/>
      <c r="D53" s="109" t="s">
        <v>508</v>
      </c>
      <c r="E53" s="179"/>
      <c r="F53" s="180"/>
    </row>
    <row r="54" spans="1:6" ht="15" customHeight="1" x14ac:dyDescent="0.25">
      <c r="A54" s="105"/>
      <c r="B54" s="108"/>
      <c r="C54" s="109"/>
      <c r="D54" s="109"/>
      <c r="E54" s="124"/>
      <c r="F54" s="125"/>
    </row>
    <row r="55" spans="1:6" ht="15" customHeight="1" thickBot="1" x14ac:dyDescent="0.3">
      <c r="A55" s="111"/>
      <c r="B55" s="112"/>
      <c r="C55" s="112"/>
      <c r="D55" s="112"/>
      <c r="E55" s="186"/>
      <c r="F55" s="187"/>
    </row>
    <row r="56" spans="1:6" ht="25.5" customHeight="1" thickBot="1" x14ac:dyDescent="0.3">
      <c r="A56" s="113"/>
      <c r="B56" s="183" t="s">
        <v>509</v>
      </c>
      <c r="C56" s="183"/>
      <c r="D56" s="183"/>
      <c r="E56" s="184"/>
      <c r="F56" s="185"/>
    </row>
    <row r="57" spans="1:6" ht="15" customHeight="1" x14ac:dyDescent="0.25">
      <c r="A57" s="114"/>
      <c r="B57" s="115"/>
      <c r="C57" s="115" t="s">
        <v>565</v>
      </c>
      <c r="D57" s="115"/>
      <c r="E57" s="188"/>
      <c r="F57" s="189"/>
    </row>
    <row r="58" spans="1:6" ht="15" customHeight="1" thickBot="1" x14ac:dyDescent="0.3">
      <c r="A58" s="105"/>
      <c r="B58" s="192" t="s">
        <v>510</v>
      </c>
      <c r="C58" s="192"/>
      <c r="D58" s="192"/>
      <c r="E58" s="190"/>
      <c r="F58" s="191"/>
    </row>
    <row r="59" spans="1:6" ht="15" customHeight="1" x14ac:dyDescent="0.25">
      <c r="A59" s="105"/>
      <c r="B59" s="116"/>
      <c r="C59" s="116"/>
      <c r="D59" s="109"/>
      <c r="E59" s="175"/>
      <c r="F59" s="176"/>
    </row>
    <row r="60" spans="1:6" ht="15" customHeight="1" thickBot="1" x14ac:dyDescent="0.3">
      <c r="A60" s="105"/>
      <c r="B60" s="192" t="s">
        <v>511</v>
      </c>
      <c r="C60" s="192"/>
      <c r="D60" s="192"/>
      <c r="E60" s="190"/>
      <c r="F60" s="191"/>
    </row>
    <row r="61" spans="1:6" ht="15" customHeight="1" thickBot="1" x14ac:dyDescent="0.3">
      <c r="A61" s="105"/>
      <c r="B61" s="109"/>
      <c r="C61" s="109"/>
      <c r="D61" s="109"/>
      <c r="E61" s="148"/>
      <c r="F61" s="123"/>
    </row>
    <row r="62" spans="1:6" ht="15" customHeight="1" thickBot="1" x14ac:dyDescent="0.3">
      <c r="A62" s="113"/>
      <c r="B62" s="183" t="s">
        <v>512</v>
      </c>
      <c r="C62" s="183"/>
      <c r="D62" s="183"/>
      <c r="E62" s="184"/>
      <c r="F62" s="185"/>
    </row>
    <row r="63" spans="1:6" ht="15" customHeight="1" x14ac:dyDescent="0.25">
      <c r="A63" s="105"/>
      <c r="B63" s="109"/>
      <c r="C63" s="109"/>
      <c r="D63" s="109"/>
      <c r="E63" s="175"/>
      <c r="F63" s="176"/>
    </row>
    <row r="64" spans="1:6" ht="15" customHeight="1" thickBot="1" x14ac:dyDescent="0.3">
      <c r="A64" s="105"/>
      <c r="B64" s="192" t="s">
        <v>589</v>
      </c>
      <c r="C64" s="192"/>
      <c r="D64" s="192"/>
      <c r="E64" s="190"/>
      <c r="F64" s="191"/>
    </row>
    <row r="65" spans="1:6" ht="15" customHeight="1" x14ac:dyDescent="0.25">
      <c r="A65" s="105"/>
      <c r="B65" s="109"/>
      <c r="C65" s="109"/>
      <c r="D65" s="109"/>
      <c r="E65" s="175"/>
      <c r="F65" s="176"/>
    </row>
    <row r="66" spans="1:6" ht="15" customHeight="1" thickBot="1" x14ac:dyDescent="0.3">
      <c r="A66" s="105"/>
      <c r="B66" s="192" t="s">
        <v>513</v>
      </c>
      <c r="C66" s="192"/>
      <c r="D66" s="192"/>
      <c r="E66" s="190"/>
      <c r="F66" s="191"/>
    </row>
    <row r="67" spans="1:6" ht="15" customHeight="1" x14ac:dyDescent="0.25">
      <c r="A67" s="105"/>
      <c r="B67" s="109"/>
      <c r="C67" s="109"/>
      <c r="D67" s="109"/>
      <c r="E67" s="117"/>
      <c r="F67" s="147"/>
    </row>
    <row r="68" spans="1:6" ht="15" customHeight="1" thickBot="1" x14ac:dyDescent="0.3">
      <c r="A68" s="111"/>
      <c r="B68" s="118"/>
      <c r="C68" s="118"/>
      <c r="D68" s="112"/>
      <c r="E68" s="149"/>
      <c r="F68" s="150"/>
    </row>
    <row r="730" spans="4:4" ht="15" customHeight="1" x14ac:dyDescent="0.25">
      <c r="D730" s="96">
        <v>250</v>
      </c>
    </row>
    <row r="772" spans="4:4" ht="15" customHeight="1" x14ac:dyDescent="0.25">
      <c r="D772" s="96">
        <v>65</v>
      </c>
    </row>
    <row r="775" spans="4:4" ht="15" customHeight="1" x14ac:dyDescent="0.25">
      <c r="D775" s="96">
        <v>200</v>
      </c>
    </row>
    <row r="798" spans="4:4" ht="15" customHeight="1" x14ac:dyDescent="0.25">
      <c r="D798" s="96">
        <v>2.8</v>
      </c>
    </row>
    <row r="800" spans="4:4" ht="15" customHeight="1" x14ac:dyDescent="0.25">
      <c r="D800" s="96">
        <v>780</v>
      </c>
    </row>
    <row r="802" spans="4:4" ht="15" customHeight="1" x14ac:dyDescent="0.25">
      <c r="D802" s="96">
        <v>39</v>
      </c>
    </row>
    <row r="938" spans="5:5" ht="15" customHeight="1" x14ac:dyDescent="0.25">
      <c r="E938" s="96">
        <v>120</v>
      </c>
    </row>
    <row r="1858" spans="4:6" ht="15" customHeight="1" x14ac:dyDescent="0.25">
      <c r="D1858" s="96">
        <v>400</v>
      </c>
      <c r="E1858" s="96">
        <v>150</v>
      </c>
      <c r="F1858" s="96">
        <f>D1858*E1858</f>
        <v>60000</v>
      </c>
    </row>
    <row r="1872" spans="4:6" ht="15" customHeight="1" x14ac:dyDescent="0.25">
      <c r="D1872" s="96">
        <v>4</v>
      </c>
      <c r="E1872" s="96">
        <v>150</v>
      </c>
      <c r="F1872" s="96">
        <f>D1872*E1872</f>
        <v>600</v>
      </c>
    </row>
    <row r="1965" spans="4:4" ht="15" customHeight="1" x14ac:dyDescent="0.25">
      <c r="D1965" s="96">
        <v>72</v>
      </c>
    </row>
    <row r="1971" spans="4:4" ht="15" customHeight="1" x14ac:dyDescent="0.25">
      <c r="D1971" s="96">
        <v>144</v>
      </c>
    </row>
    <row r="1980" spans="4:4" ht="15" customHeight="1" x14ac:dyDescent="0.25">
      <c r="D1980" s="96">
        <v>290</v>
      </c>
    </row>
    <row r="1985" spans="4:4" ht="15" customHeight="1" x14ac:dyDescent="0.25">
      <c r="D1985" s="96">
        <v>300</v>
      </c>
    </row>
    <row r="2069" spans="4:4" ht="15" customHeight="1" x14ac:dyDescent="0.25">
      <c r="D2069" s="96">
        <v>30</v>
      </c>
    </row>
  </sheetData>
  <mergeCells count="61">
    <mergeCell ref="E63:F63"/>
    <mergeCell ref="B64:D64"/>
    <mergeCell ref="E64:F64"/>
    <mergeCell ref="E65:F65"/>
    <mergeCell ref="B66:D66"/>
    <mergeCell ref="E66:F66"/>
    <mergeCell ref="B62:D62"/>
    <mergeCell ref="E62:F62"/>
    <mergeCell ref="E53:F53"/>
    <mergeCell ref="E55:F55"/>
    <mergeCell ref="B56:D56"/>
    <mergeCell ref="E56:F56"/>
    <mergeCell ref="E57:F57"/>
    <mergeCell ref="E58:F58"/>
    <mergeCell ref="E59:F59"/>
    <mergeCell ref="B60:D60"/>
    <mergeCell ref="E60:F60"/>
    <mergeCell ref="B58:D58"/>
    <mergeCell ref="E52:F52"/>
    <mergeCell ref="E38:F38"/>
    <mergeCell ref="E39:F39"/>
    <mergeCell ref="E40:F40"/>
    <mergeCell ref="E43:F43"/>
    <mergeCell ref="E44:F44"/>
    <mergeCell ref="E45:F45"/>
    <mergeCell ref="E46:F46"/>
    <mergeCell ref="E47:F47"/>
    <mergeCell ref="E48:F48"/>
    <mergeCell ref="E49:F49"/>
    <mergeCell ref="E51:F51"/>
    <mergeCell ref="E42:F42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13:F13"/>
    <mergeCell ref="E5:F5"/>
    <mergeCell ref="E9:F9"/>
    <mergeCell ref="E10:F10"/>
    <mergeCell ref="E11:F11"/>
    <mergeCell ref="E12:F12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47" orientation="landscape" useFirstPageNumber="1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BOQ</vt:lpstr>
      <vt:lpstr>SUMMARY BOQ</vt:lpstr>
      <vt:lpstr>BOQ!Print_Area</vt:lpstr>
      <vt:lpstr>'SUMMARY BOQ'!Print_Area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Mahlatse Mphaho</dc:creator>
  <cp:keywords/>
  <dc:description/>
  <cp:lastModifiedBy>Kelvin Phiri</cp:lastModifiedBy>
  <cp:revision/>
  <cp:lastPrinted>2024-08-07T12:00:55Z</cp:lastPrinted>
  <dcterms:created xsi:type="dcterms:W3CDTF">2021-06-18T09:34:26Z</dcterms:created>
  <dcterms:modified xsi:type="dcterms:W3CDTF">2025-05-08T08:35:23Z</dcterms:modified>
  <cp:category/>
  <cp:contentStatus/>
</cp:coreProperties>
</file>